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900" windowHeight="13425"/>
  </bookViews>
  <sheets>
    <sheet name="Sheet3" sheetId="3" r:id="rId1"/>
  </sheets>
  <calcPr calcId="125725"/>
  <fileRecoveryPr repairLoad="1"/>
</workbook>
</file>

<file path=xl/calcChain.xml><?xml version="1.0" encoding="utf-8"?>
<calcChain xmlns="http://schemas.openxmlformats.org/spreadsheetml/2006/main">
  <c r="M4" i="3"/>
  <c r="Q4"/>
  <c r="M5"/>
  <c r="Q5"/>
  <c r="M6"/>
  <c r="Q6"/>
  <c r="M7"/>
  <c r="Q7"/>
  <c r="M8"/>
  <c r="Q8"/>
  <c r="M9"/>
  <c r="Q9"/>
  <c r="M10"/>
  <c r="Q10"/>
  <c r="M11"/>
  <c r="Q11"/>
  <c r="M12"/>
  <c r="Q12"/>
  <c r="M13"/>
  <c r="N13"/>
  <c r="Q13"/>
  <c r="R13"/>
  <c r="M14"/>
  <c r="N14"/>
  <c r="Q14"/>
  <c r="R14"/>
  <c r="L15"/>
  <c r="M15"/>
  <c r="N15"/>
  <c r="P15"/>
  <c r="Q15"/>
  <c r="R15"/>
  <c r="L16"/>
  <c r="M16"/>
  <c r="N16"/>
  <c r="P16"/>
  <c r="Q16"/>
  <c r="R16"/>
  <c r="L17"/>
  <c r="M17"/>
  <c r="N17"/>
  <c r="P17"/>
  <c r="Q17"/>
  <c r="R17"/>
  <c r="L18"/>
  <c r="M18"/>
  <c r="N18"/>
  <c r="P18"/>
  <c r="Q18"/>
  <c r="R18"/>
  <c r="L19"/>
  <c r="M19"/>
  <c r="N19"/>
  <c r="P19"/>
  <c r="Q19"/>
  <c r="R19"/>
  <c r="L20"/>
  <c r="M20"/>
  <c r="N20"/>
  <c r="P20"/>
  <c r="Q20"/>
  <c r="R20"/>
  <c r="L21"/>
  <c r="M21"/>
  <c r="N21"/>
  <c r="P21"/>
  <c r="Q21"/>
  <c r="R21"/>
  <c r="L22"/>
  <c r="M22"/>
  <c r="N22"/>
  <c r="P22"/>
  <c r="Q22"/>
  <c r="R22"/>
  <c r="L23"/>
  <c r="M23"/>
  <c r="N23"/>
  <c r="P23"/>
  <c r="Q23"/>
  <c r="R23"/>
  <c r="L24"/>
  <c r="M24"/>
  <c r="N24"/>
  <c r="P24"/>
  <c r="Q24"/>
  <c r="R24"/>
  <c r="L25"/>
  <c r="M25"/>
  <c r="N25"/>
  <c r="P25"/>
  <c r="Q25"/>
  <c r="R25"/>
  <c r="L26"/>
  <c r="M26"/>
  <c r="N26"/>
  <c r="P26"/>
  <c r="Q26"/>
  <c r="R26"/>
  <c r="L27"/>
  <c r="M27"/>
  <c r="N27"/>
  <c r="P27"/>
  <c r="Q27"/>
  <c r="R27"/>
  <c r="L28"/>
  <c r="M28"/>
  <c r="N28"/>
  <c r="P28"/>
  <c r="Q28"/>
  <c r="R28"/>
  <c r="L29"/>
  <c r="M29"/>
  <c r="N29"/>
  <c r="P29"/>
  <c r="Q29"/>
  <c r="R29"/>
  <c r="L30"/>
  <c r="M30"/>
  <c r="N30"/>
  <c r="P30"/>
  <c r="Q30"/>
  <c r="R30"/>
  <c r="L31"/>
  <c r="M31"/>
  <c r="N31"/>
  <c r="P31"/>
  <c r="Q31"/>
  <c r="R31"/>
  <c r="L32"/>
  <c r="M32"/>
  <c r="N32"/>
  <c r="P32"/>
  <c r="Q32"/>
  <c r="R32"/>
  <c r="L33"/>
  <c r="M33"/>
  <c r="N33"/>
  <c r="P33"/>
  <c r="Q33"/>
  <c r="R33"/>
  <c r="L34"/>
  <c r="M34"/>
  <c r="N34"/>
  <c r="P34"/>
  <c r="Q34"/>
  <c r="R34"/>
  <c r="L35"/>
  <c r="M35"/>
  <c r="N35"/>
  <c r="P35"/>
  <c r="Q35"/>
  <c r="R35"/>
  <c r="L36"/>
  <c r="M36"/>
  <c r="N36"/>
  <c r="P36"/>
  <c r="Q36"/>
  <c r="R36"/>
  <c r="L37"/>
  <c r="M37"/>
  <c r="N37"/>
  <c r="P37"/>
  <c r="Q37"/>
  <c r="R37"/>
  <c r="L38"/>
  <c r="M38"/>
  <c r="N38"/>
  <c r="P38"/>
  <c r="Q38"/>
  <c r="R38"/>
  <c r="L39"/>
  <c r="M39"/>
  <c r="N39"/>
  <c r="P39"/>
  <c r="Q39"/>
  <c r="R39"/>
  <c r="L40"/>
  <c r="M40"/>
  <c r="N40"/>
  <c r="P40"/>
  <c r="Q40"/>
  <c r="R40"/>
  <c r="L41"/>
  <c r="M41"/>
  <c r="N41"/>
  <c r="P41"/>
  <c r="Q41"/>
  <c r="R41"/>
  <c r="L42"/>
  <c r="M42"/>
  <c r="N42"/>
  <c r="P42"/>
  <c r="Q42"/>
  <c r="R42"/>
  <c r="L43"/>
  <c r="M43"/>
  <c r="N43"/>
  <c r="P43"/>
  <c r="Q43"/>
  <c r="R43"/>
  <c r="L44"/>
  <c r="M44"/>
  <c r="N44"/>
  <c r="P44"/>
  <c r="Q44"/>
  <c r="R44"/>
  <c r="L45"/>
  <c r="M45"/>
  <c r="N45"/>
  <c r="P45"/>
  <c r="Q45"/>
  <c r="R45"/>
  <c r="L46"/>
  <c r="M46"/>
  <c r="N46"/>
  <c r="P46"/>
  <c r="Q46"/>
  <c r="R46"/>
  <c r="L47"/>
  <c r="M47"/>
  <c r="N47"/>
  <c r="P47"/>
  <c r="Q47"/>
  <c r="R47"/>
  <c r="L48"/>
  <c r="M48"/>
  <c r="N48"/>
  <c r="P48"/>
  <c r="Q48"/>
  <c r="R48"/>
  <c r="L49"/>
  <c r="M49"/>
  <c r="N49"/>
  <c r="P49"/>
  <c r="Q49"/>
  <c r="R49"/>
  <c r="L50"/>
  <c r="M50"/>
  <c r="N50"/>
  <c r="P50"/>
  <c r="Q50"/>
  <c r="R50"/>
  <c r="L51"/>
  <c r="M51"/>
  <c r="N51"/>
  <c r="P51"/>
  <c r="Q51"/>
  <c r="R51"/>
  <c r="L52"/>
  <c r="M52"/>
  <c r="N52"/>
  <c r="P52"/>
  <c r="Q52"/>
  <c r="R52"/>
  <c r="L53"/>
  <c r="M53"/>
  <c r="N53"/>
  <c r="P53"/>
  <c r="Q53"/>
  <c r="R53"/>
  <c r="L54"/>
  <c r="M54"/>
  <c r="N54"/>
  <c r="P54"/>
  <c r="Q54"/>
  <c r="R54"/>
  <c r="L55"/>
  <c r="M55"/>
  <c r="N55"/>
  <c r="P55"/>
  <c r="Q55"/>
  <c r="R55"/>
  <c r="L56"/>
  <c r="M56"/>
  <c r="N56"/>
  <c r="P56"/>
  <c r="Q56"/>
  <c r="R56"/>
  <c r="L57"/>
  <c r="M57"/>
  <c r="N57"/>
  <c r="P57"/>
  <c r="Q57"/>
  <c r="R57"/>
  <c r="L58"/>
  <c r="M58"/>
  <c r="N58"/>
  <c r="P58"/>
  <c r="Q58"/>
  <c r="R58"/>
  <c r="Q3"/>
  <c r="M3"/>
  <c r="J3"/>
  <c r="I3"/>
  <c r="H3"/>
  <c r="E71"/>
  <c r="B71"/>
  <c r="E70"/>
  <c r="B70"/>
  <c r="E69"/>
  <c r="B69"/>
  <c r="E68"/>
  <c r="B68"/>
  <c r="E67"/>
  <c r="B67"/>
  <c r="E66"/>
  <c r="B66"/>
  <c r="E65"/>
  <c r="B65"/>
  <c r="E64"/>
  <c r="B64"/>
  <c r="E63"/>
  <c r="B63"/>
  <c r="E62"/>
  <c r="B62"/>
  <c r="E61"/>
  <c r="B61"/>
  <c r="E60"/>
  <c r="B60"/>
  <c r="E59"/>
  <c r="B59"/>
  <c r="J58"/>
  <c r="I58"/>
  <c r="H58" l="1"/>
  <c r="E58"/>
  <c r="B58"/>
  <c r="J57"/>
  <c r="I57"/>
  <c r="H57"/>
  <c r="E57"/>
  <c r="B57"/>
  <c r="J56"/>
  <c r="I56"/>
  <c r="H56"/>
  <c r="E56"/>
  <c r="B56"/>
  <c r="J55"/>
  <c r="I55"/>
  <c r="H55"/>
  <c r="E55"/>
  <c r="B55"/>
  <c r="J54"/>
  <c r="I54"/>
  <c r="H54"/>
  <c r="E54"/>
  <c r="B54"/>
  <c r="J53"/>
  <c r="I53"/>
  <c r="H53"/>
  <c r="E53"/>
  <c r="B53"/>
  <c r="J52"/>
  <c r="I52"/>
  <c r="H52"/>
  <c r="E52"/>
  <c r="B52"/>
  <c r="J51"/>
  <c r="I51"/>
  <c r="H51"/>
  <c r="J50"/>
  <c r="I50"/>
  <c r="H50"/>
  <c r="J49"/>
  <c r="I49"/>
  <c r="H49"/>
  <c r="E49"/>
  <c r="B49"/>
  <c r="J48"/>
  <c r="I48"/>
  <c r="H48"/>
  <c r="E48"/>
  <c r="B48"/>
  <c r="J47"/>
  <c r="I47"/>
  <c r="H47"/>
  <c r="E47"/>
  <c r="B47"/>
  <c r="J46"/>
  <c r="I46"/>
  <c r="H46"/>
  <c r="E46"/>
  <c r="B46"/>
  <c r="J45"/>
  <c r="I45"/>
  <c r="H45"/>
  <c r="E45"/>
  <c r="B45"/>
  <c r="J44"/>
  <c r="I44"/>
  <c r="H44"/>
  <c r="E44"/>
  <c r="B44"/>
  <c r="J43"/>
  <c r="I43"/>
  <c r="H43"/>
  <c r="E43"/>
  <c r="B43"/>
  <c r="J42"/>
  <c r="I42"/>
  <c r="H42"/>
  <c r="E42"/>
  <c r="B42"/>
  <c r="J41"/>
  <c r="I41"/>
  <c r="H41"/>
  <c r="E41"/>
  <c r="B41"/>
  <c r="J40"/>
  <c r="I40"/>
  <c r="H40"/>
  <c r="E40"/>
  <c r="B40"/>
  <c r="J39"/>
  <c r="I39"/>
  <c r="H39"/>
  <c r="E39"/>
  <c r="B39"/>
  <c r="J38"/>
  <c r="I38"/>
  <c r="H38"/>
  <c r="E38"/>
  <c r="B38"/>
  <c r="J37"/>
  <c r="I37"/>
  <c r="H37"/>
  <c r="E37"/>
  <c r="B37"/>
  <c r="J36"/>
  <c r="I36"/>
  <c r="H36"/>
  <c r="E36"/>
  <c r="B36"/>
  <c r="J35"/>
  <c r="I35"/>
  <c r="H35"/>
  <c r="E35"/>
  <c r="B35"/>
  <c r="J34"/>
  <c r="I34"/>
  <c r="H34"/>
  <c r="E34"/>
  <c r="B34"/>
  <c r="J33"/>
  <c r="I33"/>
  <c r="H33"/>
  <c r="E33"/>
  <c r="B33"/>
  <c r="J32"/>
  <c r="I32"/>
  <c r="H32"/>
  <c r="E32"/>
  <c r="B32"/>
  <c r="J31"/>
  <c r="I31"/>
  <c r="H31"/>
  <c r="E31"/>
  <c r="B31"/>
  <c r="J30"/>
  <c r="I30"/>
  <c r="H30"/>
  <c r="E30"/>
  <c r="B30"/>
  <c r="J29"/>
  <c r="I29"/>
  <c r="H29"/>
  <c r="E29"/>
  <c r="B29"/>
  <c r="J28"/>
  <c r="I28"/>
  <c r="H28"/>
  <c r="E28"/>
  <c r="B28"/>
  <c r="J27"/>
  <c r="I27"/>
  <c r="H27"/>
  <c r="E27"/>
  <c r="B27"/>
  <c r="J26"/>
  <c r="I26"/>
  <c r="H26"/>
  <c r="J25"/>
  <c r="I25"/>
  <c r="H25"/>
  <c r="J24"/>
  <c r="I24"/>
  <c r="H24"/>
  <c r="E24"/>
  <c r="B24"/>
  <c r="J23"/>
  <c r="I23"/>
  <c r="H23"/>
  <c r="E23"/>
  <c r="B23"/>
  <c r="J22"/>
  <c r="I22"/>
  <c r="H22"/>
  <c r="E22"/>
  <c r="B22"/>
  <c r="J21"/>
  <c r="I21"/>
  <c r="H21"/>
  <c r="E21"/>
  <c r="B21"/>
  <c r="J20"/>
  <c r="I20"/>
  <c r="H20"/>
  <c r="E20"/>
  <c r="B20"/>
  <c r="J19"/>
  <c r="I19"/>
  <c r="H19"/>
  <c r="E19"/>
  <c r="B19"/>
  <c r="J18"/>
  <c r="I18"/>
  <c r="H18"/>
  <c r="E18"/>
  <c r="B18"/>
  <c r="J17"/>
  <c r="I17"/>
  <c r="H17"/>
  <c r="E17"/>
  <c r="B17"/>
  <c r="J16"/>
  <c r="I16"/>
  <c r="H16"/>
  <c r="E16"/>
  <c r="B16"/>
  <c r="J15"/>
  <c r="I15"/>
  <c r="H15"/>
  <c r="E15"/>
  <c r="B15"/>
  <c r="J14"/>
  <c r="I14"/>
  <c r="H14"/>
  <c r="E14"/>
  <c r="B14"/>
  <c r="J13"/>
  <c r="I13"/>
  <c r="H13"/>
  <c r="E13"/>
  <c r="B13"/>
  <c r="J12"/>
  <c r="I12"/>
  <c r="H12"/>
  <c r="E12"/>
  <c r="B12"/>
  <c r="J11"/>
  <c r="I11"/>
  <c r="H11"/>
  <c r="E11"/>
  <c r="B11"/>
  <c r="J10"/>
  <c r="I10"/>
  <c r="H10"/>
  <c r="E10"/>
  <c r="B10"/>
  <c r="J9"/>
  <c r="I9"/>
  <c r="H9"/>
  <c r="E9"/>
  <c r="B9"/>
  <c r="J8"/>
  <c r="I8"/>
  <c r="H8"/>
  <c r="E8"/>
  <c r="B8"/>
  <c r="J7"/>
  <c r="I7"/>
  <c r="H7"/>
  <c r="E7"/>
  <c r="B7"/>
  <c r="J6"/>
  <c r="I6"/>
  <c r="H6"/>
  <c r="E6"/>
  <c r="B6"/>
  <c r="J5"/>
  <c r="I5"/>
  <c r="H5"/>
  <c r="E5"/>
  <c r="B5"/>
  <c r="J4"/>
  <c r="I4"/>
  <c r="H4"/>
  <c r="E4"/>
  <c r="B4"/>
  <c r="E3"/>
  <c r="B3"/>
  <c r="E2"/>
  <c r="B2"/>
</calcChain>
</file>

<file path=xl/sharedStrings.xml><?xml version="1.0" encoding="utf-8"?>
<sst xmlns="http://schemas.openxmlformats.org/spreadsheetml/2006/main" count="27" uniqueCount="11">
  <si>
    <t>A</t>
  </si>
  <si>
    <t>W</t>
  </si>
  <si>
    <t>L</t>
  </si>
  <si>
    <t>5w</t>
  </si>
  <si>
    <t>7.5W</t>
  </si>
  <si>
    <t>5W</t>
  </si>
  <si>
    <t>4W</t>
  </si>
  <si>
    <t>4w V</t>
  </si>
  <si>
    <t>Watts</t>
  </si>
  <si>
    <t>Lux</t>
  </si>
  <si>
    <t>lux/W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</si>
</sst>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  <numFmt numFmtId="166" formatCode="0.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0" fillId="0" borderId="0" xfId="1" applyNumberFormat="1" applyFont="1"/>
    <xf numFmtId="166" fontId="0" fillId="0" borderId="0" xfId="1" applyNumberFormat="1" applyFont="1"/>
    <xf numFmtId="1" fontId="0" fillId="0" borderId="0" xfId="1" applyNumberFormat="1" applyFont="1"/>
    <xf numFmtId="166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workbookViewId="0">
      <selection activeCell="K66" sqref="K66"/>
    </sheetView>
  </sheetViews>
  <sheetFormatPr defaultRowHeight="15"/>
  <cols>
    <col min="6" max="6" width="9.140625" style="1"/>
    <col min="7" max="9" width="11.5703125" style="5" bestFit="1" customWidth="1"/>
    <col min="12" max="13" width="9.140625" style="9"/>
    <col min="14" max="14" width="9.28515625" style="9" bestFit="1" customWidth="1"/>
    <col min="16" max="18" width="9.28515625" style="9" bestFit="1" customWidth="1"/>
  </cols>
  <sheetData>
    <row r="1" spans="1:18">
      <c r="A1" t="s">
        <v>3</v>
      </c>
      <c r="B1" t="s">
        <v>1</v>
      </c>
      <c r="C1" t="s">
        <v>2</v>
      </c>
      <c r="D1" t="s">
        <v>0</v>
      </c>
      <c r="E1" t="s">
        <v>10</v>
      </c>
      <c r="H1" s="7" t="s">
        <v>8</v>
      </c>
      <c r="I1" s="7"/>
      <c r="J1" s="7"/>
      <c r="L1" s="8" t="s">
        <v>9</v>
      </c>
      <c r="M1" s="8"/>
      <c r="N1" s="8"/>
      <c r="P1" s="8" t="s">
        <v>10</v>
      </c>
      <c r="Q1" s="8"/>
      <c r="R1" s="8"/>
    </row>
    <row r="2" spans="1:18">
      <c r="A2" s="1">
        <v>2.1160000000000001</v>
      </c>
      <c r="B2" s="2">
        <f t="shared" ref="B2:B24" si="0">A2*D2</f>
        <v>4.0415600000000003E-2</v>
      </c>
      <c r="C2" s="4">
        <v>0</v>
      </c>
      <c r="D2" s="3">
        <v>1.9099999999999999E-2</v>
      </c>
      <c r="E2" s="6">
        <f>C2/B2</f>
        <v>0</v>
      </c>
      <c r="G2" s="1"/>
      <c r="H2" s="5" t="s">
        <v>6</v>
      </c>
      <c r="I2" s="5" t="s">
        <v>5</v>
      </c>
      <c r="J2" s="5" t="s">
        <v>4</v>
      </c>
      <c r="L2" s="6" t="s">
        <v>6</v>
      </c>
      <c r="M2" s="6" t="s">
        <v>5</v>
      </c>
      <c r="N2" s="6" t="s">
        <v>4</v>
      </c>
      <c r="P2" s="6" t="s">
        <v>6</v>
      </c>
      <c r="Q2" s="6" t="s">
        <v>5</v>
      </c>
      <c r="R2" s="6" t="s">
        <v>4</v>
      </c>
    </row>
    <row r="3" spans="1:18">
      <c r="A3" s="1">
        <v>2.254</v>
      </c>
      <c r="B3" s="2">
        <f t="shared" si="0"/>
        <v>5.0940399999999997E-2</v>
      </c>
      <c r="C3" s="4">
        <v>7</v>
      </c>
      <c r="D3" s="3">
        <v>2.2599999999999999E-2</v>
      </c>
      <c r="E3" s="6">
        <f t="shared" ref="E3:E24" si="1">C3/B3</f>
        <v>137.41548947397351</v>
      </c>
      <c r="G3" s="1">
        <v>2.25</v>
      </c>
      <c r="H3" s="5">
        <f>_xll.Interp1d(1.5,$A$27:$A$49,$B$27:$B$49,$G3)</f>
        <v>-0.70084019226009731</v>
      </c>
      <c r="I3" s="5">
        <f>_xll.Interp1d(1.5,$A$2:$A$24,$B$2:$B$24,$G3)</f>
        <v>5.0662288105906117E-2</v>
      </c>
      <c r="J3" s="5">
        <f>_xll.Interp1d(1.5,$A$52:$A$71,$B$52:$B$71,$G3)</f>
        <v>-2.4554047475900669</v>
      </c>
      <c r="L3" s="6">
        <v>0</v>
      </c>
      <c r="M3" s="6">
        <f>_xll.Interp1d(1.5,$A$2:$A$24,$C$2:$C$24,$G3)</f>
        <v>6.7796664238241249</v>
      </c>
      <c r="N3" s="6">
        <v>0</v>
      </c>
      <c r="P3" s="6">
        <v>0</v>
      </c>
      <c r="Q3" s="6">
        <f>_xll.Interp1d(1.5,$A$2:$A$24,$E$2:$E$24,$G3)</f>
        <v>132.62822119617528</v>
      </c>
      <c r="R3" s="6">
        <v>0</v>
      </c>
    </row>
    <row r="4" spans="1:18">
      <c r="A4" s="1">
        <v>2.5070000000000001</v>
      </c>
      <c r="B4" s="2">
        <f t="shared" si="0"/>
        <v>8.6742200000000005E-2</v>
      </c>
      <c r="C4" s="4">
        <v>43</v>
      </c>
      <c r="D4" s="3">
        <v>3.4599999999999999E-2</v>
      </c>
      <c r="E4" s="6">
        <f t="shared" si="1"/>
        <v>495.72180553409987</v>
      </c>
      <c r="G4" s="1">
        <v>2.5</v>
      </c>
      <c r="H4" s="5">
        <f>_xll.Interp1d(1.5,A$27:A$49,B$27:B$49,$G4)</f>
        <v>-0.64630622604437282</v>
      </c>
      <c r="I4" s="5">
        <f>_xll.Interp1d(1.5,A$2:A$24,B$2:B$24,$G4)</f>
        <v>8.5504011298903282E-2</v>
      </c>
      <c r="J4" s="5">
        <f>_xll.Interp1d(1.5,A$52:A$71,B$52:B$71,$G4)</f>
        <v>-2.2725016093319521</v>
      </c>
      <c r="L4" s="6">
        <v>0</v>
      </c>
      <c r="M4" s="6">
        <f>_xll.Interp1d(1.5,$A$2:$A$24,$C$2:$C$24,$G4)</f>
        <v>41.73111435396109</v>
      </c>
      <c r="N4" s="6">
        <v>0</v>
      </c>
      <c r="P4" s="6">
        <v>0</v>
      </c>
      <c r="Q4" s="6">
        <f>_xll.Interp1d(1.5,$A$2:$A$24,$E$2:$E$24,$G4)</f>
        <v>486.92473286914998</v>
      </c>
      <c r="R4" s="6">
        <v>0</v>
      </c>
    </row>
    <row r="5" spans="1:18">
      <c r="A5" s="1">
        <v>2.7469999999999999</v>
      </c>
      <c r="B5" s="2">
        <f t="shared" si="0"/>
        <v>0.14449219999999999</v>
      </c>
      <c r="C5" s="4">
        <v>102</v>
      </c>
      <c r="D5" s="3">
        <v>5.2600000000000001E-2</v>
      </c>
      <c r="E5" s="6">
        <f t="shared" si="1"/>
        <v>705.92045799011998</v>
      </c>
      <c r="G5" s="1">
        <v>2.75</v>
      </c>
      <c r="H5" s="5">
        <f>_xll.Interp1d(1.5,A$27:A$49,B$27:B$49,$G5)</f>
        <v>-0.59042636482285737</v>
      </c>
      <c r="I5" s="5">
        <f>_xll.Interp1d(1.5,A$2:A$24,B$2:B$24,$G5)</f>
        <v>0.14561725306081452</v>
      </c>
      <c r="J5" s="5">
        <f>_xll.Interp1d(1.5,A$52:A$71,B$52:B$71,$G5)</f>
        <v>-2.077460985299183</v>
      </c>
      <c r="L5" s="6">
        <v>0</v>
      </c>
      <c r="M5" s="6">
        <f>_xll.Interp1d(1.5,$A$2:$A$24,$C$2:$C$24,$G5)</f>
        <v>103.14389167462733</v>
      </c>
      <c r="N5" s="6">
        <v>0</v>
      </c>
      <c r="P5" s="6">
        <v>0</v>
      </c>
      <c r="Q5" s="6">
        <f>_xll.Interp1d(1.5,$A$2:$A$24,$E$2:$E$24,$G5)</f>
        <v>708.12009625028168</v>
      </c>
      <c r="R5" s="6">
        <v>0</v>
      </c>
    </row>
    <row r="6" spans="1:18">
      <c r="A6" s="1">
        <v>3.016</v>
      </c>
      <c r="B6" s="2">
        <f t="shared" si="0"/>
        <v>0.30883840000000001</v>
      </c>
      <c r="C6" s="4">
        <v>271</v>
      </c>
      <c r="D6" s="3">
        <v>0.1024</v>
      </c>
      <c r="E6" s="6">
        <f t="shared" si="1"/>
        <v>877.48155669761275</v>
      </c>
      <c r="G6" s="1">
        <v>3</v>
      </c>
      <c r="H6" s="5">
        <f>_xll.Interp1d(1.5,A$27:A$49,B$27:B$49,$G6)</f>
        <v>-0.5331426313997174</v>
      </c>
      <c r="I6" s="5">
        <f>_xll.Interp1d(1.5,A$2:A$24,B$2:B$24,$G6)</f>
        <v>0.29346796409466858</v>
      </c>
      <c r="J6" s="5">
        <f>_xll.Interp1d(1.5,A$52:A$71,B$52:B$71,$G6)</f>
        <v>-1.8680547629328936</v>
      </c>
      <c r="L6" s="6">
        <v>0</v>
      </c>
      <c r="M6" s="6">
        <f>_xll.Interp1d(1.5,$A$2:$A$24,$C$2:$C$24,$G6)</f>
        <v>254.66227061398118</v>
      </c>
      <c r="N6" s="6">
        <v>0</v>
      </c>
      <c r="P6" s="6">
        <v>0</v>
      </c>
      <c r="Q6" s="6">
        <f>_xll.Interp1d(1.5,$A$2:$A$24,$E$2:$E$24,$G6)</f>
        <v>868.31627494128861</v>
      </c>
      <c r="R6" s="6">
        <v>0</v>
      </c>
    </row>
    <row r="7" spans="1:18">
      <c r="A7" s="1">
        <v>3.2490000000000001</v>
      </c>
      <c r="B7" s="2">
        <f t="shared" si="0"/>
        <v>0.6670197000000001</v>
      </c>
      <c r="C7" s="4">
        <v>661</v>
      </c>
      <c r="D7" s="3">
        <v>0.20530000000000001</v>
      </c>
      <c r="E7" s="6">
        <f t="shared" si="1"/>
        <v>990.97522906744723</v>
      </c>
      <c r="G7" s="1">
        <v>3.25</v>
      </c>
      <c r="H7" s="5">
        <f>_xll.Interp1d(1.5,A$27:A$49,B$27:B$49,$G7)</f>
        <v>-0.47440514406772905</v>
      </c>
      <c r="I7" s="5">
        <f>_xll.Interp1d(1.5,A$2:A$24,B$2:B$24,$G7)</f>
        <v>0.66889582634194678</v>
      </c>
      <c r="J7" s="5">
        <f>_xll.Interp1d(1.5,A$52:A$71,B$52:B$71,$G7)</f>
        <v>-1.6413365529316568</v>
      </c>
      <c r="L7" s="6">
        <v>0</v>
      </c>
      <c r="M7" s="6">
        <f>_xll.Interp1d(1.5,$A$2:$A$24,$C$2:$C$24,$G7)</f>
        <v>662.92435727757663</v>
      </c>
      <c r="N7" s="6">
        <v>0</v>
      </c>
      <c r="P7" s="6">
        <v>0</v>
      </c>
      <c r="Q7" s="6">
        <f>_xll.Interp1d(1.5,$A$2:$A$24,$E$2:$E$24,$G7)</f>
        <v>991.17447031429037</v>
      </c>
      <c r="R7" s="6">
        <v>0</v>
      </c>
    </row>
    <row r="8" spans="1:18">
      <c r="A8" s="1">
        <v>3.5049999999999999</v>
      </c>
      <c r="B8" s="2">
        <f t="shared" si="0"/>
        <v>1.2207915</v>
      </c>
      <c r="C8" s="4">
        <v>1191</v>
      </c>
      <c r="D8" s="3">
        <v>0.3483</v>
      </c>
      <c r="E8" s="6">
        <f t="shared" si="1"/>
        <v>975.59656993024601</v>
      </c>
      <c r="G8" s="1">
        <v>3.5</v>
      </c>
      <c r="H8" s="5">
        <f>_xll.Interp1d(1.5,A$27:A$49,B$27:B$49,$G8)</f>
        <v>-0.41418083083236579</v>
      </c>
      <c r="I8" s="5">
        <f>_xll.Interp1d(1.5,A$2:A$24,B$2:B$24,$G8)</f>
        <v>1.2087639436538975</v>
      </c>
      <c r="J8" s="5">
        <f>_xll.Interp1d(1.5,A$52:A$71,B$52:B$71,$G8)</f>
        <v>-1.3932896553523593</v>
      </c>
      <c r="L8" s="6">
        <v>0</v>
      </c>
      <c r="M8" s="6">
        <f>_xll.Interp1d(1.5,$A$2:$A$24,$C$2:$C$24,$G8)</f>
        <v>1180.2684111473191</v>
      </c>
      <c r="N8" s="6">
        <v>0</v>
      </c>
      <c r="P8" s="6">
        <v>0</v>
      </c>
      <c r="Q8" s="6">
        <f>_xll.Interp1d(1.5,$A$2:$A$24,$E$2:$E$24,$G8)</f>
        <v>976.46377497884896</v>
      </c>
      <c r="R8" s="6">
        <v>0</v>
      </c>
    </row>
    <row r="9" spans="1:18">
      <c r="A9" s="1">
        <v>3.7509999999999999</v>
      </c>
      <c r="B9" s="2">
        <f t="shared" si="0"/>
        <v>1.8818767000000001</v>
      </c>
      <c r="C9" s="4">
        <v>1733</v>
      </c>
      <c r="D9" s="3">
        <v>0.50170000000000003</v>
      </c>
      <c r="E9" s="6">
        <f t="shared" si="1"/>
        <v>920.88923785495615</v>
      </c>
      <c r="G9" s="1">
        <v>3.75</v>
      </c>
      <c r="H9" s="5">
        <f>_xll.Interp1d(1.5,A$27:A$49,B$27:B$49,$G9)</f>
        <v>-0.35246894618816049</v>
      </c>
      <c r="I9" s="5">
        <f>_xll.Interp1d(1.5,A$2:A$24,B$2:B$24,$G9)</f>
        <v>1.878785000230204</v>
      </c>
      <c r="J9" s="5">
        <f>_xll.Interp1d(1.5,A$52:A$71,B$52:B$71,$G9)</f>
        <v>-1.1182395614536609</v>
      </c>
      <c r="L9" s="6">
        <v>0</v>
      </c>
      <c r="M9" s="6">
        <f>_xll.Interp1d(1.5,$A$2:$A$24,$C$2:$C$24,$G9)</f>
        <v>1730.5726554103612</v>
      </c>
      <c r="N9" s="6">
        <v>0</v>
      </c>
      <c r="P9" s="6">
        <v>0</v>
      </c>
      <c r="Q9" s="6">
        <f>_xll.Interp1d(1.5,$A$2:$A$24,$E$2:$E$24,$G9)</f>
        <v>921.11819615947843</v>
      </c>
      <c r="R9" s="6">
        <v>0</v>
      </c>
    </row>
    <row r="10" spans="1:18">
      <c r="A10" s="1">
        <v>4</v>
      </c>
      <c r="B10" s="2">
        <f t="shared" si="0"/>
        <v>2.7376</v>
      </c>
      <c r="C10" s="4">
        <v>2380</v>
      </c>
      <c r="D10" s="3">
        <v>0.68440000000000001</v>
      </c>
      <c r="E10" s="6">
        <f t="shared" si="1"/>
        <v>869.37463471654007</v>
      </c>
      <c r="G10" s="1">
        <v>4</v>
      </c>
      <c r="H10" s="5">
        <f>_xll.Interp1d(1.5,A$27:A$49,B$27:B$49,$G10)</f>
        <v>-0.28932972420368475</v>
      </c>
      <c r="I10" s="5">
        <f>_xll.Interp1d(1.5,A$2:A$24,B$2:B$24,$G10)</f>
        <v>2.7376000000000023</v>
      </c>
      <c r="J10" s="5">
        <f>_xll.Interp1d(1.5,A$52:A$71,B$52:B$71,$G10)</f>
        <v>-0.80786885961423494</v>
      </c>
      <c r="L10" s="6">
        <v>0</v>
      </c>
      <c r="M10" s="6">
        <f>_xll.Interp1d(1.5,$A$2:$A$24,$C$2:$C$24,$G10)</f>
        <v>2380.0000000000014</v>
      </c>
      <c r="N10" s="6">
        <v>0</v>
      </c>
      <c r="P10" s="6">
        <v>0</v>
      </c>
      <c r="Q10" s="6">
        <f>_xll.Interp1d(1.5,$A$2:$A$24,$E$2:$E$24,$G10)</f>
        <v>869.37463471654064</v>
      </c>
      <c r="R10" s="6">
        <v>0</v>
      </c>
    </row>
    <row r="11" spans="1:18">
      <c r="A11" s="1">
        <v>4.51</v>
      </c>
      <c r="B11" s="2">
        <f t="shared" si="0"/>
        <v>4.2980299999999998</v>
      </c>
      <c r="C11" s="4">
        <v>3330</v>
      </c>
      <c r="D11" s="3">
        <v>0.95299999999999996</v>
      </c>
      <c r="E11" s="6">
        <f t="shared" si="1"/>
        <v>774.77355904914577</v>
      </c>
      <c r="G11" s="1">
        <v>4.25</v>
      </c>
      <c r="H11" s="5">
        <f>_xll.Interp1d(1.5,A$27:A$49,B$27:B$49,$G11)</f>
        <v>-0.22494033119890999</v>
      </c>
      <c r="I11" s="5">
        <f>_xll.Interp1d(1.5,A$2:A$24,B$2:B$24,$G11)</f>
        <v>3.4657530014297659</v>
      </c>
      <c r="J11" s="5">
        <f>_xll.Interp1d(1.5,A$52:A$71,B$52:B$71,$G11)</f>
        <v>-0.44995657166549963</v>
      </c>
      <c r="L11" s="6">
        <v>0</v>
      </c>
      <c r="M11" s="6">
        <f>_xll.Interp1d(1.5,$A$2:$A$24,$C$2:$C$24,$G11)</f>
        <v>2858.5749636387063</v>
      </c>
      <c r="N11" s="6">
        <v>0</v>
      </c>
      <c r="P11" s="6">
        <v>0</v>
      </c>
      <c r="Q11" s="6">
        <f>_xll.Interp1d(1.5,$A$2:$A$24,$E$2:$E$24,$G11)</f>
        <v>825.44180233674069</v>
      </c>
      <c r="R11" s="6">
        <v>0</v>
      </c>
    </row>
    <row r="12" spans="1:18">
      <c r="A12" s="1">
        <v>5</v>
      </c>
      <c r="B12" s="2">
        <f t="shared" si="0"/>
        <v>6.7</v>
      </c>
      <c r="C12" s="4">
        <v>4340</v>
      </c>
      <c r="D12" s="3">
        <v>1.34</v>
      </c>
      <c r="E12" s="6">
        <f t="shared" si="1"/>
        <v>647.76119402985069</v>
      </c>
      <c r="G12" s="1">
        <v>4.5</v>
      </c>
      <c r="H12" s="5">
        <f>_xll.Interp1d(1.5,A$27:A$49,B$27:B$49,$G12)</f>
        <v>-0.15971387187045027</v>
      </c>
      <c r="I12" s="5">
        <f>_xll.Interp1d(1.5,A$2:A$24,B$2:B$24,$G12)</f>
        <v>4.2585880080865639</v>
      </c>
      <c r="J12" s="5">
        <f>_xll.Interp1d(1.5,A$52:A$71,B$52:B$71,$G12)</f>
        <v>-3.7765296942951831E-2</v>
      </c>
      <c r="L12" s="6">
        <v>0</v>
      </c>
      <c r="M12" s="6">
        <f>_xll.Interp1d(1.5,$A$2:$A$24,$C$2:$C$24,$G12)</f>
        <v>3310.6789155077258</v>
      </c>
      <c r="N12" s="6">
        <v>0</v>
      </c>
      <c r="P12" s="6">
        <v>0</v>
      </c>
      <c r="Q12" s="6">
        <f>_xll.Interp1d(1.5,$A$2:$A$24,$E$2:$E$24,$G12)</f>
        <v>777.07301536918749</v>
      </c>
      <c r="R12" s="6">
        <v>0</v>
      </c>
    </row>
    <row r="13" spans="1:18">
      <c r="A13" s="1">
        <v>5.52</v>
      </c>
      <c r="B13" s="2">
        <f t="shared" si="0"/>
        <v>6.9551999999999996</v>
      </c>
      <c r="C13" s="4">
        <v>4770</v>
      </c>
      <c r="D13" s="3">
        <v>1.26</v>
      </c>
      <c r="E13" s="6">
        <f t="shared" si="1"/>
        <v>685.8178053830228</v>
      </c>
      <c r="G13" s="1">
        <v>4.75</v>
      </c>
      <c r="H13" s="5">
        <f>_xll.Interp1d(1.5,A$27:A$49,B$27:B$49,$G13)</f>
        <v>-9.459005110282237E-2</v>
      </c>
      <c r="I13" s="5">
        <f>_xll.Interp1d(1.5,A$2:A$24,B$2:B$24,$G13)</f>
        <v>5.5304650405243354</v>
      </c>
      <c r="J13" s="5">
        <f>_xll.Interp1d(1.5,A$52:A$71,B$52:B$71,$G13)</f>
        <v>0.31445000000000078</v>
      </c>
      <c r="L13" s="6">
        <v>0</v>
      </c>
      <c r="M13" s="6">
        <f>_xll.Interp1d(1.5,$A$2:$A$24,$C$2:$C$24,$G13)</f>
        <v>3847.6614895040993</v>
      </c>
      <c r="N13" s="6">
        <f>_xll.Interp1d(1.5,$A$52:$A$71,$C$52:$C$71,$G13)</f>
        <v>376.00000000000068</v>
      </c>
      <c r="P13" s="6">
        <v>0</v>
      </c>
      <c r="Q13" s="6">
        <f>_xll.Interp1d(1.5,$A$2:$A$24,$E$2:$E$24,$G13)</f>
        <v>707.20402080228087</v>
      </c>
      <c r="R13" s="6">
        <f>_xll.Interp1d(1.5,$A$52:$A$71,$E$52:$E$71,$G13)</f>
        <v>1195.7385911909685</v>
      </c>
    </row>
    <row r="14" spans="1:18">
      <c r="A14" s="1">
        <v>6</v>
      </c>
      <c r="B14" s="2">
        <f t="shared" si="0"/>
        <v>6</v>
      </c>
      <c r="C14" s="4">
        <v>4770</v>
      </c>
      <c r="D14" s="3">
        <v>1</v>
      </c>
      <c r="E14" s="6">
        <f t="shared" si="1"/>
        <v>795</v>
      </c>
      <c r="G14" s="1">
        <v>5</v>
      </c>
      <c r="H14" s="5">
        <f>_xll.Interp1d(1.5,A$27:A$49,B$27:B$49,$G14)</f>
        <v>-3.1956289966356133E-2</v>
      </c>
      <c r="I14" s="5">
        <f>_xll.Interp1d(1.5,A$2:A$24,B$2:B$24,$G14)</f>
        <v>6.7000000000000046</v>
      </c>
      <c r="J14" s="5">
        <f>_xll.Interp1d(1.5,A$52:A$71,B$52:B$71,$G14)</f>
        <v>2.2049999999999992</v>
      </c>
      <c r="L14" s="6">
        <v>0</v>
      </c>
      <c r="M14" s="6">
        <f>_xll.Interp1d(1.5,$A$2:$A$24,$C$2:$C$24,$G14)</f>
        <v>4340.0000000000009</v>
      </c>
      <c r="N14" s="6">
        <f>_xll.Interp1d(1.5,$A$52:$A$71,$C$52:$C$71,$G14)</f>
        <v>2490</v>
      </c>
      <c r="P14" s="6">
        <v>0</v>
      </c>
      <c r="Q14" s="6">
        <f>_xll.Interp1d(1.5,$A$2:$A$24,$E$2:$E$24,$G14)</f>
        <v>647.76119402984932</v>
      </c>
      <c r="R14" s="6">
        <f>_xll.Interp1d(1.5,$A$52:$A$71,$E$52:$E$71,$G14)</f>
        <v>1129.2517006802721</v>
      </c>
    </row>
    <row r="15" spans="1:18">
      <c r="A15" s="1">
        <v>7.01</v>
      </c>
      <c r="B15" s="2">
        <f t="shared" si="0"/>
        <v>5.4537800000000001</v>
      </c>
      <c r="C15" s="4">
        <v>4770</v>
      </c>
      <c r="D15" s="3">
        <v>0.77800000000000002</v>
      </c>
      <c r="E15" s="6">
        <f t="shared" si="1"/>
        <v>874.62273872433434</v>
      </c>
      <c r="G15" s="1">
        <v>5.25</v>
      </c>
      <c r="H15" s="5">
        <f>_xll.Interp1d(1.5,A$27:A$49,B$27:B$49,$G15)</f>
        <v>1.5478288083753844E-2</v>
      </c>
      <c r="I15" s="5">
        <f>_xll.Interp1d(1.5,A$2:A$24,B$2:B$24,$G15)</f>
        <v>6.995253263760139</v>
      </c>
      <c r="J15" s="5">
        <f>_xll.Interp1d(1.5,A$52:A$71,B$52:B$71,$G15)</f>
        <v>4.7249999999999979</v>
      </c>
      <c r="L15" s="6">
        <f>_xll.Interp1d(1.5,$A$27:$A$49,$C$27:$C$49,$G15)</f>
        <v>2.2913599348794378</v>
      </c>
      <c r="M15" s="6">
        <f>_xll.Interp1d(1.5,$A$2:$A$24,$C$2:$C$24,$G15)</f>
        <v>4599.1460471494938</v>
      </c>
      <c r="N15" s="6">
        <f>_xll.Interp1d(1.5,$A$52:$A$71,$C$52:$C$71,$G15)</f>
        <v>4810</v>
      </c>
      <c r="P15" s="6">
        <f>_xll.Interp1d(1.5,$A$27:$A$49,$E$27:$E$49,$G15)</f>
        <v>19.910117927427905</v>
      </c>
      <c r="Q15" s="6">
        <f>_xll.Interp1d(1.5,$A$2:$A$24,$E$2:$E$24,$G15)</f>
        <v>654.16988425794534</v>
      </c>
      <c r="R15" s="6">
        <f>_xll.Interp1d(1.5,$A$52:$A$71,$E$52:$E$71,$G15)</f>
        <v>1017.9894179894177</v>
      </c>
    </row>
    <row r="16" spans="1:18">
      <c r="A16" s="1">
        <v>8</v>
      </c>
      <c r="B16" s="2">
        <f t="shared" si="0"/>
        <v>5.1760000000000002</v>
      </c>
      <c r="C16" s="4">
        <v>4770</v>
      </c>
      <c r="D16" s="3">
        <v>0.64700000000000002</v>
      </c>
      <c r="E16" s="6">
        <f t="shared" si="1"/>
        <v>921.56105100463674</v>
      </c>
      <c r="G16" s="1">
        <v>5.5</v>
      </c>
      <c r="H16" s="5">
        <f>_xll.Interp1d(1.5,A$27:A$49,B$27:B$49,G16)</f>
        <v>1.6502172997323372E-2</v>
      </c>
      <c r="I16" s="5">
        <f>_xll.Interp1d(1.5,A$2:A$24,B$2:B$24,G16)</f>
        <v>6.9722712459978329</v>
      </c>
      <c r="J16" s="5">
        <f>_xll.Interp1d(1.5,A$52:A$71,B$52:B$71,G16)</f>
        <v>4.7468185044907276</v>
      </c>
      <c r="L16" s="6">
        <f>_xll.Interp1d(1.5,$A$27:$A$49,$C$27:$C$49,$G16)</f>
        <v>3.9274558199995226</v>
      </c>
      <c r="M16" s="6">
        <f>_xll.Interp1d(1.5,$A$2:$A$24,$C$2:$C$24,$G16)</f>
        <v>4761.8461959498109</v>
      </c>
      <c r="N16" s="6">
        <f>_xll.Interp1d(1.5,$A$52:$A$71,$C$52:$C$71,$G16)</f>
        <v>4975.6368610859818</v>
      </c>
      <c r="P16" s="6">
        <f>_xll.Interp1d(1.5,$A$27:$A$49,$E$27:$E$49,$G16)</f>
        <v>230.44528925872862</v>
      </c>
      <c r="Q16" s="6">
        <f>_xll.Interp1d(1.5,$A$2:$A$24,$E$2:$E$24,$G16)</f>
        <v>682.57511357611475</v>
      </c>
      <c r="R16" s="6">
        <f>_xll.Interp1d(1.5,$A$52:$A$71,$E$52:$E$71,$G16)</f>
        <v>1048.2482897910495</v>
      </c>
    </row>
    <row r="17" spans="1:18">
      <c r="A17" s="1">
        <v>9.01</v>
      </c>
      <c r="B17" s="2">
        <f t="shared" si="0"/>
        <v>4.9987479999999991</v>
      </c>
      <c r="C17" s="4">
        <v>4770</v>
      </c>
      <c r="D17" s="3">
        <v>0.55479999999999996</v>
      </c>
      <c r="E17" s="6">
        <f t="shared" si="1"/>
        <v>954.23894143093446</v>
      </c>
      <c r="G17" s="1">
        <v>5.75</v>
      </c>
      <c r="H17" s="5">
        <f>_xll.Interp1d(1.5,A$27:A$49,B$27:B$49,G17)</f>
        <v>2.4150000000003002E-2</v>
      </c>
      <c r="I17" s="5">
        <f>_xll.Interp1d(1.5,A$2:A$24,B$2:B$24,G17)</f>
        <v>6.5238949751171678</v>
      </c>
      <c r="J17" s="5">
        <f>_xll.Interp1d(1.5,A$52:A$71,B$52:B$71,G17)</f>
        <v>4.9277499999999987</v>
      </c>
      <c r="L17" s="6">
        <f>_xll.Interp1d(1.5,$A$27:$A$49,$C$27:$C$49,$G17)</f>
        <v>14.999999999998181</v>
      </c>
      <c r="M17" s="6">
        <f>_xll.Interp1d(1.5,$A$2:$A$24,$C$2:$C$24,$G17)</f>
        <v>4788.794310759682</v>
      </c>
      <c r="N17" s="6">
        <f>_xll.Interp1d(1.5,$A$52:$A$71,$C$52:$C$71,$G17)</f>
        <v>5199.9999999999991</v>
      </c>
      <c r="P17" s="6">
        <f>_xll.Interp1d(1.5,$A$27:$A$49,$E$27:$E$49,$G17)</f>
        <v>621.11801242236004</v>
      </c>
      <c r="Q17" s="6">
        <f>_xll.Interp1d(1.5,$A$2:$A$24,$E$2:$E$24,$G17)</f>
        <v>737.75310937169024</v>
      </c>
      <c r="R17" s="6">
        <f>_xll.Interp1d(1.5,$A$52:$A$71,$E$52:$E$71,$G17)</f>
        <v>1055.2483384911984</v>
      </c>
    </row>
    <row r="18" spans="1:18">
      <c r="A18" s="1">
        <v>10.029999999999999</v>
      </c>
      <c r="B18" s="2">
        <f t="shared" si="0"/>
        <v>4.893637</v>
      </c>
      <c r="C18" s="4">
        <v>4770</v>
      </c>
      <c r="D18" s="3">
        <v>0.4879</v>
      </c>
      <c r="E18" s="6">
        <f t="shared" si="1"/>
        <v>974.73515097257928</v>
      </c>
      <c r="G18" s="1">
        <v>6</v>
      </c>
      <c r="H18" s="5">
        <f>_xll.Interp1d(1.5,A$27:A$49,B$27:B$49,G18)</f>
        <v>3.4799999999999054E-2</v>
      </c>
      <c r="I18" s="5">
        <f>_xll.Interp1d(1.5,A$2:A$24,B$2:B$24,G18)</f>
        <v>5.9999999999999982</v>
      </c>
      <c r="J18" s="5">
        <f>_xll.Interp1d(1.5,A$52:A$71,B$52:B$71,G18)</f>
        <v>5.1244776295431169</v>
      </c>
      <c r="L18" s="6">
        <f>_xll.Interp1d(1.5,$A$27:$A$49,$C$27:$C$49,$G18)</f>
        <v>33.999999999996817</v>
      </c>
      <c r="M18" s="6">
        <f>_xll.Interp1d(1.5,$A$2:$A$24,$C$2:$C$24,$G18)</f>
        <v>4770.0000000000027</v>
      </c>
      <c r="N18" s="6">
        <f>_xll.Interp1d(1.5,$A$52:$A$71,$C$52:$C$71,$G18)</f>
        <v>5420.720186527763</v>
      </c>
      <c r="P18" s="6">
        <f>_xll.Interp1d(1.5,$A$27:$A$49,$E$27:$E$49,$G18)</f>
        <v>977.0114942528736</v>
      </c>
      <c r="Q18" s="6">
        <f>_xll.Interp1d(1.5,$A$2:$A$24,$E$2:$E$24,$G18)</f>
        <v>795.00000000000045</v>
      </c>
      <c r="R18" s="6">
        <f>_xll.Interp1d(1.5,$A$52:$A$71,$E$52:$E$71,$G18)</f>
        <v>1057.8122822011428</v>
      </c>
    </row>
    <row r="19" spans="1:18">
      <c r="A19" s="1">
        <v>11.02</v>
      </c>
      <c r="B19" s="2">
        <f t="shared" si="0"/>
        <v>4.8300660000000004</v>
      </c>
      <c r="C19" s="4">
        <v>4760</v>
      </c>
      <c r="D19" s="3">
        <v>0.43830000000000002</v>
      </c>
      <c r="E19" s="6">
        <f t="shared" si="1"/>
        <v>985.49378000217791</v>
      </c>
      <c r="G19" s="1">
        <v>6.25</v>
      </c>
      <c r="H19" s="5">
        <f>_xll.Interp1d(1.5,A$27:A$49,B$27:B$49,G19)</f>
        <v>4.750000000000143E-2</v>
      </c>
      <c r="I19" s="5">
        <f>_xll.Interp1d(1.5,A$2:A$24,B$2:B$24,G19)</f>
        <v>5.8028575847715249</v>
      </c>
      <c r="J19" s="5">
        <f>_xll.Interp1d(1.5,A$52:A$71,B$52:B$71,G19)</f>
        <v>5.3459862725777487</v>
      </c>
      <c r="L19" s="6">
        <f>_xll.Interp1d(1.5,$A$27:$A$49,$C$27:$C$49,$G19)</f>
        <v>56.999999999997726</v>
      </c>
      <c r="M19" s="6">
        <f>_xll.Interp1d(1.5,$A$2:$A$24,$C$2:$C$24,$G19)</f>
        <v>4777.7377802156889</v>
      </c>
      <c r="N19" s="6">
        <f>_xll.Interp1d(1.5,$A$52:$A$71,$C$52:$C$71,$G19)</f>
        <v>5686.6460252167753</v>
      </c>
      <c r="P19" s="6">
        <f>_xll.Interp1d(1.5,$A$27:$A$49,$E$27:$E$49,$G19)</f>
        <v>1200</v>
      </c>
      <c r="Q19" s="6">
        <f>_xll.Interp1d(1.5,$A$2:$A$24,$E$2:$E$24,$G19)</f>
        <v>822.36530129985931</v>
      </c>
      <c r="R19" s="6">
        <f>_xll.Interp1d(1.5,$A$52:$A$71,$E$52:$E$71,$G19)</f>
        <v>1063.6658110117794</v>
      </c>
    </row>
    <row r="20" spans="1:18">
      <c r="A20" s="1">
        <v>12.01</v>
      </c>
      <c r="B20" s="2">
        <f t="shared" si="0"/>
        <v>4.7715730000000001</v>
      </c>
      <c r="C20" s="4">
        <v>4760</v>
      </c>
      <c r="D20" s="3">
        <v>0.39729999999999999</v>
      </c>
      <c r="E20" s="6">
        <f t="shared" si="1"/>
        <v>997.57459437380498</v>
      </c>
      <c r="G20" s="1">
        <v>6.5</v>
      </c>
      <c r="H20" s="5">
        <f>_xll.Interp1d(1.5,A$27:A$49,B$27:B$49,G20)</f>
        <v>0.10789999999999966</v>
      </c>
      <c r="I20" s="5">
        <f>_xll.Interp1d(1.5,A$2:A$24,B$2:B$24,G20)</f>
        <v>5.6726107960609813</v>
      </c>
      <c r="J20" s="5">
        <f>_xll.Interp1d(1.5,A$52:A$71,B$52:B$71,G20)</f>
        <v>5.5497000000000014</v>
      </c>
      <c r="L20" s="6">
        <f>_xll.Interp1d(1.5,$A$27:$A$49,$C$27:$C$49,$G20)</f>
        <v>171.99999999999773</v>
      </c>
      <c r="M20" s="6">
        <f>_xll.Interp1d(1.5,$A$2:$A$24,$C$2:$C$24,$G20)</f>
        <v>4781.2237490665448</v>
      </c>
      <c r="N20" s="6">
        <f>_xll.Interp1d(1.5,$A$52:$A$71,$C$52:$C$71,$G20)</f>
        <v>5939.9999999999964</v>
      </c>
      <c r="P20" s="6">
        <f>_xll.Interp1d(1.5,$A$27:$A$49,$E$27:$E$49,$G20)</f>
        <v>1594.0685820203898</v>
      </c>
      <c r="Q20" s="6">
        <f>_xll.Interp1d(1.5,$A$2:$A$24,$E$2:$E$24,$G20)</f>
        <v>842.18836769949166</v>
      </c>
      <c r="R20" s="6">
        <f>_xll.Interp1d(1.5,$A$52:$A$71,$E$52:$E$71,$G20)</f>
        <v>1070.3281258446405</v>
      </c>
    </row>
    <row r="21" spans="1:18">
      <c r="A21" s="1">
        <v>13.01</v>
      </c>
      <c r="B21" s="2">
        <f t="shared" si="0"/>
        <v>4.6875030000000004</v>
      </c>
      <c r="C21" s="4">
        <v>4680</v>
      </c>
      <c r="D21" s="3">
        <v>0.36030000000000001</v>
      </c>
      <c r="E21" s="6">
        <f t="shared" si="1"/>
        <v>998.3993610244089</v>
      </c>
      <c r="G21" s="1">
        <v>6.75</v>
      </c>
      <c r="H21" s="5">
        <f>_xll.Interp1d(1.5,A$27:A$49,B$27:B$49,G21)</f>
        <v>0.27944999999999909</v>
      </c>
      <c r="I21" s="5">
        <f>_xll.Interp1d(1.5,A$2:A$24,B$2:B$24,G21)</f>
        <v>5.5597629247582443</v>
      </c>
      <c r="J21" s="5">
        <f>_xll.Interp1d(1.5,A$52:A$71,B$52:B$71,G21)</f>
        <v>5.7261805738244824</v>
      </c>
      <c r="L21" s="6">
        <f>_xll.Interp1d(1.5,$A$27:$A$49,$C$27:$C$49,$G21)</f>
        <v>483.99999999999909</v>
      </c>
      <c r="M21" s="6">
        <f>_xll.Interp1d(1.5,$A$2:$A$24,$C$2:$C$24,$G21)</f>
        <v>4777.5660997697942</v>
      </c>
      <c r="N21" s="6">
        <f>_xll.Interp1d(1.5,$A$52:$A$71,$C$52:$C$71,$G21)</f>
        <v>6168.3979530490678</v>
      </c>
      <c r="P21" s="6">
        <f>_xll.Interp1d(1.5,$A$27:$A$49,$E$27:$E$49,$G21)</f>
        <v>1731.9735194131331</v>
      </c>
      <c r="Q21" s="6">
        <f>_xll.Interp1d(1.5,$A$2:$A$24,$E$2:$E$24,$G21)</f>
        <v>859.05416662230118</v>
      </c>
      <c r="R21" s="6">
        <f>_xll.Interp1d(1.5,$A$52:$A$71,$E$52:$E$71,$G21)</f>
        <v>1077.2031423325739</v>
      </c>
    </row>
    <row r="22" spans="1:18">
      <c r="A22" s="1">
        <v>14</v>
      </c>
      <c r="B22" s="2">
        <f t="shared" si="0"/>
        <v>4.6536</v>
      </c>
      <c r="C22" s="4">
        <v>4680</v>
      </c>
      <c r="D22" s="3">
        <v>0.33239999999999997</v>
      </c>
      <c r="E22" s="6">
        <f t="shared" si="1"/>
        <v>1005.6730273336772</v>
      </c>
      <c r="G22" s="1">
        <v>7</v>
      </c>
      <c r="H22" s="5">
        <f>_xll.Interp1d(1.5,A$27:A$49,B$27:B$49,G22)</f>
        <v>0.59360000000000146</v>
      </c>
      <c r="I22" s="5">
        <f>_xll.Interp1d(1.5,A$2:A$24,B$2:B$24,G22)</f>
        <v>5.4574714891790972</v>
      </c>
      <c r="J22" s="5">
        <f>_xll.Interp1d(1.5,A$52:A$71,B$52:B$71,G22)</f>
        <v>5.8830100600776696</v>
      </c>
      <c r="L22" s="6">
        <f>_xll.Interp1d(1.5,$A$27:$A$49,$C$27:$C$49,$G22)</f>
        <v>996.00000000000045</v>
      </c>
      <c r="M22" s="6">
        <f>_xll.Interp1d(1.5,$A$2:$A$24,$C$2:$C$24,$G22)</f>
        <v>4770.185711964109</v>
      </c>
      <c r="N22" s="6">
        <f>_xll.Interp1d(1.5,$A$52:$A$71,$C$52:$C$71,$G22)</f>
        <v>6372.4356625735936</v>
      </c>
      <c r="P22" s="6">
        <f>_xll.Interp1d(1.5,$A$27:$A$49,$E$27:$E$49,$G22)</f>
        <v>1677.8975741239892</v>
      </c>
      <c r="Q22" s="6">
        <f>_xll.Interp1d(1.5,$A$2:$A$24,$E$2:$E$24,$G22)</f>
        <v>874.0561119747581</v>
      </c>
      <c r="R22" s="6">
        <f>_xll.Interp1d(1.5,$A$52:$A$71,$E$52:$E$71,$G22)</f>
        <v>1083.1897830606931</v>
      </c>
    </row>
    <row r="23" spans="1:18">
      <c r="A23" s="1">
        <v>15.03</v>
      </c>
      <c r="B23" s="2">
        <f t="shared" si="0"/>
        <v>5.4243269999999999</v>
      </c>
      <c r="C23" s="4">
        <v>4680</v>
      </c>
      <c r="D23" s="3">
        <v>0.3609</v>
      </c>
      <c r="E23" s="6">
        <f t="shared" si="1"/>
        <v>862.7798434718261</v>
      </c>
      <c r="G23" s="1">
        <v>7.25</v>
      </c>
      <c r="H23" s="5">
        <f>_xll.Interp1d(1.5,A$27:A$49,B$27:B$49,G23)</f>
        <v>1.0396500000000002</v>
      </c>
      <c r="I23" s="5">
        <f>_xll.Interp1d(1.5,A$2:A$24,B$2:B$24,G23)</f>
        <v>5.3786319575075492</v>
      </c>
      <c r="J23" s="5">
        <f>_xll.Interp1d(1.5,A$52:A$71,B$52:B$71,G23)</f>
        <v>6.0351464020410965</v>
      </c>
      <c r="L23" s="6">
        <f>_xll.Interp1d(1.5,$A$27:$A$49,$C$27:$C$49,$G23)</f>
        <v>1632.0000000000002</v>
      </c>
      <c r="M23" s="6">
        <f>_xll.Interp1d(1.5,$A$2:$A$24,$C$2:$C$24,$G23)</f>
        <v>4771.841625975776</v>
      </c>
      <c r="N23" s="6">
        <f>_xll.Interp1d(1.5,$A$52:$A$71,$C$52:$C$71,$G23)</f>
        <v>6546.032318379418</v>
      </c>
      <c r="P23" s="6">
        <f>_xll.Interp1d(1.5,$A$27:$A$49,$E$27:$E$49,$G23)</f>
        <v>1569.7590535276299</v>
      </c>
      <c r="Q23" s="6">
        <f>_xll.Interp1d(1.5,$A$2:$A$24,$E$2:$E$24,$G23)</f>
        <v>887.50251627401758</v>
      </c>
      <c r="R23" s="6">
        <f>_xll.Interp1d(1.5,$A$52:$A$71,$E$52:$E$71,$G23)</f>
        <v>1084.7356395452773</v>
      </c>
    </row>
    <row r="24" spans="1:18">
      <c r="A24" s="1">
        <v>16.010000000000002</v>
      </c>
      <c r="B24" s="2">
        <f t="shared" si="0"/>
        <v>4.5820620000000005</v>
      </c>
      <c r="C24" s="4">
        <v>4680</v>
      </c>
      <c r="D24" s="3">
        <v>0.28620000000000001</v>
      </c>
      <c r="E24" s="6">
        <f t="shared" si="1"/>
        <v>1021.3742197290214</v>
      </c>
      <c r="G24" s="1">
        <v>7.5</v>
      </c>
      <c r="H24" s="5">
        <f>_xll.Interp1d(1.5,A$27:A$49,B$27:B$49,G24)</f>
        <v>1.6027499999999988</v>
      </c>
      <c r="I24" s="5">
        <f>_xll.Interp1d(1.5,A$2:A$24,B$2:B$24,G24)</f>
        <v>5.3071945542744796</v>
      </c>
      <c r="J24" s="5">
        <f>_xll.Interp1d(1.5,A$52:A$71,B$52:B$71,G24)</f>
        <v>6.1687499999999975</v>
      </c>
      <c r="L24" s="6">
        <f>_xll.Interp1d(1.5,$A$27:$A$49,$C$27:$C$49,$G24)</f>
        <v>2360</v>
      </c>
      <c r="M24" s="6">
        <f>_xll.Interp1d(1.5,$A$2:$A$24,$C$2:$C$24,$G24)</f>
        <v>4773.084756193367</v>
      </c>
      <c r="N24" s="6">
        <f>_xll.Interp1d(1.5,$A$52:$A$71,$C$52:$C$71,$G24)</f>
        <v>6699.9999999999945</v>
      </c>
      <c r="P24" s="6">
        <f>_xll.Interp1d(1.5,$A$27:$A$49,$E$27:$E$49,$G24)</f>
        <v>1472.4691935735445</v>
      </c>
      <c r="Q24" s="6">
        <f>_xll.Interp1d(1.5,$A$2:$A$24,$E$2:$E$24,$G24)</f>
        <v>899.80745631422724</v>
      </c>
      <c r="R24" s="6">
        <f>_xll.Interp1d(1.5,$A$52:$A$71,$E$52:$E$71,$G24)</f>
        <v>1086.1195542046632</v>
      </c>
    </row>
    <row r="25" spans="1:18">
      <c r="G25" s="1">
        <v>7.75</v>
      </c>
      <c r="H25" s="5">
        <f>_xll.Interp1d(1.5,A$27:A$49,B$27:B$49,G25)</f>
        <v>2.2916750000000006</v>
      </c>
      <c r="I25" s="5">
        <f>_xll.Interp1d(1.5,A$2:A$24,B$2:B$24,G25)</f>
        <v>5.2392747146709429</v>
      </c>
      <c r="J25" s="5">
        <f>_xll.Interp1d(1.5,A$52:A$71,B$52:B$71,G25)</f>
        <v>6.2727141833029911</v>
      </c>
      <c r="L25" s="6">
        <f>_xll.Interp1d(1.5,$A$27:$A$49,$C$27:$C$49,$G25)</f>
        <v>3109.9999999999995</v>
      </c>
      <c r="M25" s="6">
        <f>_xll.Interp1d(1.5,$A$2:$A$24,$C$2:$C$24,$G25)</f>
        <v>4772.1540272463626</v>
      </c>
      <c r="N25" s="6">
        <f>_xll.Interp1d(1.5,$A$52:$A$71,$C$52:$C$71,$G25)</f>
        <v>6847.5445116555247</v>
      </c>
      <c r="P25" s="6">
        <f>_xll.Interp1d(1.5,$A$27:$A$49,$E$27:$E$49,$G25)</f>
        <v>1357.0859742328216</v>
      </c>
      <c r="Q25" s="6">
        <f>_xll.Interp1d(1.5,$A$2:$A$24,$E$2:$E$24,$G25)</f>
        <v>911.14785222405135</v>
      </c>
      <c r="R25" s="6">
        <f>_xll.Interp1d(1.5,$A$52:$A$71,$E$52:$E$71,$G25)</f>
        <v>1091.5998985853241</v>
      </c>
    </row>
    <row r="26" spans="1:18">
      <c r="A26" t="s">
        <v>7</v>
      </c>
      <c r="B26" t="s">
        <v>1</v>
      </c>
      <c r="C26" t="s">
        <v>2</v>
      </c>
      <c r="D26" t="s">
        <v>0</v>
      </c>
      <c r="E26" t="s">
        <v>10</v>
      </c>
      <c r="G26" s="1">
        <v>8</v>
      </c>
      <c r="H26" s="5">
        <f>_xll.Interp1d(1.5,A$27:A$49,B$27:B$49,G26)</f>
        <v>3.0999999999999996</v>
      </c>
      <c r="I26" s="5">
        <f>_xll.Interp1d(1.5,A$2:A$24,B$2:B$24,G26)</f>
        <v>5.1760000000000144</v>
      </c>
      <c r="J26" s="5">
        <f>_xll.Interp1d(1.5,A$52:A$71,B$52:B$71,G26)</f>
        <v>6.3433051759518779</v>
      </c>
      <c r="L26" s="6">
        <f>_xll.Interp1d(1.5,$A$27:$A$49,$C$27:$C$49,$G26)</f>
        <v>3869.9999999999991</v>
      </c>
      <c r="M26" s="6">
        <f>_xll.Interp1d(1.5,$A$2:$A$24,$C$2:$C$24,$G26)</f>
        <v>4770.0000000000018</v>
      </c>
      <c r="N26" s="6">
        <f>_xll.Interp1d(1.5,$A$52:$A$71,$C$52:$C$71,$G26)</f>
        <v>6969.0300942821787</v>
      </c>
      <c r="P26" s="6">
        <f>_xll.Interp1d(1.5,$A$27:$A$49,$E$27:$E$49,$G26)</f>
        <v>1248.3870967741914</v>
      </c>
      <c r="Q26" s="6">
        <f>_xll.Interp1d(1.5,$A$2:$A$24,$E$2:$E$24,$G26)</f>
        <v>921.56105100463674</v>
      </c>
      <c r="R26" s="6">
        <f>_xll.Interp1d(1.5,$A$52:$A$71,$E$52:$E$71,$G26)</f>
        <v>1098.6343926277082</v>
      </c>
    </row>
    <row r="27" spans="1:18">
      <c r="A27" s="1">
        <v>5.22</v>
      </c>
      <c r="B27" s="2">
        <f t="shared" ref="B27:B49" si="2">A27*D27</f>
        <v>1.3571999999999999E-2</v>
      </c>
      <c r="C27" s="4">
        <v>0</v>
      </c>
      <c r="D27" s="3">
        <v>2.5999999999999999E-3</v>
      </c>
      <c r="E27" s="6">
        <f>C27/B27</f>
        <v>0</v>
      </c>
      <c r="G27" s="1">
        <v>8.25</v>
      </c>
      <c r="H27" s="5">
        <f>_xll.Interp1d(1.5,A$27:A$49,B$27:B$49,G27)</f>
        <v>4.0694878608016625</v>
      </c>
      <c r="I27" s="5">
        <f>_xll.Interp1d(1.5,A$2:A$24,B$2:B$24,G27)</f>
        <v>5.1266222562371215</v>
      </c>
      <c r="J27" s="5">
        <f>_xll.Interp1d(1.5,A$52:A$71,B$52:B$71,G27)</f>
        <v>6.3320261879052531</v>
      </c>
      <c r="L27" s="6">
        <f>_xll.Interp1d(1.5,$A$27:$A$49,$C$27:$C$49,$G27)</f>
        <v>4629.3402363049936</v>
      </c>
      <c r="M27" s="6">
        <f>_xll.Interp1d(1.5,$A$2:$A$24,$C$2:$C$24,$G27)</f>
        <v>4771.2130875527846</v>
      </c>
      <c r="N27" s="6">
        <f>_xll.Interp1d(1.5,$A$52:$A$71,$C$52:$C$71,$G27)</f>
        <v>7016.9721169037084</v>
      </c>
      <c r="P27" s="6">
        <f>_xll.Interp1d(1.5,$A$27:$A$49,$E$27:$E$49,$G27)</f>
        <v>1150.500818784566</v>
      </c>
      <c r="Q27" s="6">
        <f>_xll.Interp1d(1.5,$A$2:$A$24,$E$2:$E$24,$G27)</f>
        <v>930.80707337577314</v>
      </c>
      <c r="R27" s="6">
        <f>_xll.Interp1d(1.5,$A$52:$A$71,$E$52:$E$71,$G27)</f>
        <v>1108.2283685800035</v>
      </c>
    </row>
    <row r="28" spans="1:18">
      <c r="A28" s="1">
        <v>5.51</v>
      </c>
      <c r="B28" s="2">
        <f t="shared" si="2"/>
        <v>1.653E-2</v>
      </c>
      <c r="C28" s="4">
        <v>4</v>
      </c>
      <c r="D28" s="3">
        <v>3.0000000000000001E-3</v>
      </c>
      <c r="E28" s="6">
        <f t="shared" ref="E28:E49" si="3">C28/B28</f>
        <v>241.98427102238355</v>
      </c>
      <c r="G28" s="1">
        <v>8.5</v>
      </c>
      <c r="H28" s="5">
        <f>_xll.Interp1d(1.5,A$27:A$49,B$27:B$49,G28)</f>
        <v>4.8645500000000004</v>
      </c>
      <c r="I28" s="5">
        <f>_xll.Interp1d(1.5,A$2:A$24,B$2:B$24,G28)</f>
        <v>5.0816550820967148</v>
      </c>
      <c r="J28" s="5">
        <f>_xll.Interp1d(1.5,A$52:A$71,B$52:B$71,G28)</f>
        <v>6.283199999999999</v>
      </c>
      <c r="L28" s="6">
        <f>_xll.Interp1d(1.5,$A$27:$A$49,$C$27:$C$49,$G28)</f>
        <v>5219.9999999999991</v>
      </c>
      <c r="M28" s="6">
        <f>_xll.Interp1d(1.5,$A$2:$A$24,$C$2:$C$24,$G28)</f>
        <v>4771.8158106803012</v>
      </c>
      <c r="N28" s="6">
        <f>_xll.Interp1d(1.5,$A$52:$A$71,$C$52:$C$71,$G28)</f>
        <v>7029.9999999999845</v>
      </c>
      <c r="P28" s="6">
        <f>_xll.Interp1d(1.5,$A$27:$A$49,$E$27:$E$49,$G28)</f>
        <v>1073.0694514394968</v>
      </c>
      <c r="Q28" s="6">
        <f>_xll.Interp1d(1.5,$A$2:$A$24,$E$2:$E$24,$G28)</f>
        <v>939.2450587995022</v>
      </c>
      <c r="R28" s="6">
        <f>_xll.Interp1d(1.5,$A$52:$A$71,$E$52:$E$71,$G28)</f>
        <v>1118.8566335625194</v>
      </c>
    </row>
    <row r="29" spans="1:18">
      <c r="A29" s="1">
        <v>5.75</v>
      </c>
      <c r="B29" s="2">
        <f t="shared" si="2"/>
        <v>2.4149999999999998E-2</v>
      </c>
      <c r="C29" s="4">
        <v>15</v>
      </c>
      <c r="D29" s="3">
        <v>4.1999999999999997E-3</v>
      </c>
      <c r="E29" s="6">
        <f t="shared" si="3"/>
        <v>621.11801242236027</v>
      </c>
      <c r="G29" s="1">
        <v>8.75</v>
      </c>
      <c r="H29" s="5">
        <f>_xll.Interp1d(1.5,A$27:A$49,B$27:B$49,G29)</f>
        <v>4.8007575557367845</v>
      </c>
      <c r="I29" s="5">
        <f>_xll.Interp1d(1.5,A$2:A$24,B$2:B$24,G29)</f>
        <v>5.0392692709488216</v>
      </c>
      <c r="J29" s="5">
        <f>_xll.Interp1d(1.5,A$52:A$71,B$52:B$71,G29)</f>
        <v>6.2174489470598697</v>
      </c>
      <c r="L29" s="6">
        <f>_xll.Interp1d(1.5,$A$27:$A$49,$C$27:$C$49,$G29)</f>
        <v>5155.9962180569582</v>
      </c>
      <c r="M29" s="6">
        <f>_xll.Interp1d(1.5,$A$2:$A$24,$C$2:$C$24,$G29)</f>
        <v>4771.2440218444845</v>
      </c>
      <c r="N29" s="6">
        <f>_xll.Interp1d(1.5,$A$52:$A$71,$C$52:$C$71,$G29)</f>
        <v>7024.6381074227329</v>
      </c>
      <c r="P29" s="6">
        <f>_xll.Interp1d(1.5,$A$27:$A$49,$E$27:$E$49,$G29)</f>
        <v>1071.5228838499138</v>
      </c>
      <c r="Q29" s="6">
        <f>_xll.Interp1d(1.5,$A$2:$A$24,$E$2:$E$24,$G29)</f>
        <v>946.97176706594882</v>
      </c>
      <c r="R29" s="6">
        <f>_xll.Interp1d(1.5,$A$52:$A$71,$E$52:$E$71,$G29)</f>
        <v>1129.9073365765671</v>
      </c>
    </row>
    <row r="30" spans="1:18">
      <c r="A30" s="1">
        <v>6</v>
      </c>
      <c r="B30" s="2">
        <f t="shared" si="2"/>
        <v>3.4799999999999998E-2</v>
      </c>
      <c r="C30" s="4">
        <v>34</v>
      </c>
      <c r="D30" s="3">
        <v>5.7999999999999996E-3</v>
      </c>
      <c r="E30" s="6">
        <f t="shared" si="3"/>
        <v>977.0114942528736</v>
      </c>
      <c r="G30" s="1">
        <v>9</v>
      </c>
      <c r="H30" s="5">
        <f>_xll.Interp1d(1.5,A$27:A$49,B$27:B$49,G30)</f>
        <v>4.5592934283022535</v>
      </c>
      <c r="I30" s="5">
        <f>_xll.Interp1d(1.5,A$2:A$24,B$2:B$24,G30)</f>
        <v>5.0001572436200181</v>
      </c>
      <c r="J30" s="5">
        <f>_xll.Interp1d(1.5,A$52:A$71,B$52:B$71,G30)</f>
        <v>6.1452847483929016</v>
      </c>
      <c r="L30" s="6">
        <f>_xll.Interp1d(1.5,$A$27:$A$49,$C$27:$C$49,$G30)</f>
        <v>4955.9954569254769</v>
      </c>
      <c r="M30" s="6">
        <f>_xll.Interp1d(1.5,$A$2:$A$24,$C$2:$C$24,$G30)</f>
        <v>4770.0210787872775</v>
      </c>
      <c r="N30" s="6">
        <f>_xll.Interp1d(1.5,$A$52:$A$71,$C$52:$C$71,$G30)</f>
        <v>7010.9114652523467</v>
      </c>
      <c r="P30" s="6">
        <f>_xll.Interp1d(1.5,$A$27:$A$49,$E$27:$E$49,$G30)</f>
        <v>1086.9455778584634</v>
      </c>
      <c r="Q30" s="6">
        <f>_xll.Interp1d(1.5,$A$2:$A$24,$E$2:$E$24,$G30)</f>
        <v>953.97781576032639</v>
      </c>
      <c r="R30" s="6">
        <f>_xll.Interp1d(1.5,$A$52:$A$71,$E$52:$E$71,$G30)</f>
        <v>1140.8650036254135</v>
      </c>
    </row>
    <row r="31" spans="1:18">
      <c r="A31" s="1">
        <v>6.25</v>
      </c>
      <c r="B31" s="2">
        <f t="shared" si="2"/>
        <v>4.7500000000000001E-2</v>
      </c>
      <c r="C31" s="4">
        <v>57</v>
      </c>
      <c r="D31" s="3">
        <v>7.6E-3</v>
      </c>
      <c r="E31" s="6">
        <f t="shared" si="3"/>
        <v>1200</v>
      </c>
      <c r="G31" s="1">
        <v>9.25</v>
      </c>
      <c r="H31" s="5">
        <f>_xll.Interp1d(1.5,A$27:A$49,B$27:B$49,G31)</f>
        <v>4.5106453822647605</v>
      </c>
      <c r="I31" s="5">
        <f>_xll.Interp1d(1.5,A$2:A$24,B$2:B$24,G31)</f>
        <v>4.970286545488884</v>
      </c>
      <c r="J31" s="5">
        <f>_xll.Interp1d(1.5,A$52:A$71,B$52:B$71,G31)</f>
        <v>6.0912585688617469</v>
      </c>
      <c r="L31" s="6">
        <f>_xll.Interp1d(1.5,$A$27:$A$49,$C$27:$C$49,$G31)</f>
        <v>4924.8364796320129</v>
      </c>
      <c r="M31" s="6">
        <f>_xll.Interp1d(1.5,$A$2:$A$24,$C$2:$C$24,$G31)</f>
        <v>4770.9778054529934</v>
      </c>
      <c r="N31" s="6">
        <f>_xll.Interp1d(1.5,$A$52:$A$71,$C$52:$C$71,$G31)</f>
        <v>7008.4554187389012</v>
      </c>
      <c r="P31" s="6">
        <f>_xll.Interp1d(1.5,$A$27:$A$49,$E$27:$E$49,$G31)</f>
        <v>1091.7750059168625</v>
      </c>
      <c r="Q31" s="6">
        <f>_xll.Interp1d(1.5,$A$2:$A$24,$E$2:$E$24,$G31)</f>
        <v>959.98136028289491</v>
      </c>
      <c r="R31" s="6">
        <f>_xll.Interp1d(1.5,$A$52:$A$71,$E$52:$E$71,$G31)</f>
        <v>1150.7321216617936</v>
      </c>
    </row>
    <row r="32" spans="1:18">
      <c r="A32" s="1">
        <v>6.5</v>
      </c>
      <c r="B32" s="2">
        <f t="shared" si="2"/>
        <v>0.1079</v>
      </c>
      <c r="C32" s="4">
        <v>172</v>
      </c>
      <c r="D32" s="3">
        <v>1.66E-2</v>
      </c>
      <c r="E32" s="6">
        <f t="shared" si="3"/>
        <v>1594.0685820203894</v>
      </c>
      <c r="G32" s="1">
        <v>9.5</v>
      </c>
      <c r="H32" s="5">
        <f>_xll.Interp1d(1.5,A$27:A$49,B$27:B$49,G32)</f>
        <v>4.4941091045144157</v>
      </c>
      <c r="I32" s="5">
        <f>_xll.Interp1d(1.5,A$2:A$24,B$2:B$24,G32)</f>
        <v>4.9437564229760547</v>
      </c>
      <c r="J32" s="5">
        <f>_xll.Interp1d(1.5,A$52:A$71,B$52:B$71,G32)</f>
        <v>6.0400920826838824</v>
      </c>
      <c r="L32" s="6">
        <f>_xll.Interp1d(1.5,$A$27:$A$49,$C$27:$C$49,$G32)</f>
        <v>4920.2854092504831</v>
      </c>
      <c r="M32" s="6">
        <f>_xll.Interp1d(1.5,$A$2:$A$24,$C$2:$C$24,$G32)</f>
        <v>4771.6295361010261</v>
      </c>
      <c r="N32" s="6">
        <f>_xll.Interp1d(1.5,$A$52:$A$71,$C$52:$C$71,$G32)</f>
        <v>7005.5977248679637</v>
      </c>
      <c r="P32" s="6">
        <f>_xll.Interp1d(1.5,$A$27:$A$49,$E$27:$E$49,$G32)</f>
        <v>1094.8268824012939</v>
      </c>
      <c r="Q32" s="6">
        <f>_xll.Interp1d(1.5,$A$2:$A$24,$E$2:$E$24,$G32)</f>
        <v>965.31718081964027</v>
      </c>
      <c r="R32" s="6">
        <f>_xll.Interp1d(1.5,$A$52:$A$71,$E$52:$E$71,$G32)</f>
        <v>1160.1036794127556</v>
      </c>
    </row>
    <row r="33" spans="1:18">
      <c r="A33" s="1">
        <v>6.75</v>
      </c>
      <c r="B33" s="2">
        <f t="shared" si="2"/>
        <v>0.27944999999999998</v>
      </c>
      <c r="C33" s="4">
        <v>484</v>
      </c>
      <c r="D33" s="3">
        <v>4.1399999999999999E-2</v>
      </c>
      <c r="E33" s="6">
        <f t="shared" si="3"/>
        <v>1731.9735194131331</v>
      </c>
      <c r="G33" s="1">
        <v>9.75</v>
      </c>
      <c r="H33" s="5">
        <f>_xll.Interp1d(1.5,A$27:A$49,B$27:B$49,G33)</f>
        <v>4.477707132983741</v>
      </c>
      <c r="I33" s="5">
        <f>_xll.Interp1d(1.5,A$2:A$24,B$2:B$24,G33)</f>
        <v>4.9190285116471362</v>
      </c>
      <c r="J33" s="5">
        <f>_xll.Interp1d(1.5,A$52:A$71,B$52:B$71,G33)</f>
        <v>5.9881333062122355</v>
      </c>
      <c r="L33" s="6">
        <f>_xll.Interp1d(1.5,$A$27:$A$49,$C$27:$C$49,$G33)</f>
        <v>4907.8559112841267</v>
      </c>
      <c r="M33" s="6">
        <f>_xll.Interp1d(1.5,$A$2:$A$24,$C$2:$C$24,$G33)</f>
        <v>4771.3793075586191</v>
      </c>
      <c r="N33" s="6">
        <f>_xll.Interp1d(1.5,$A$52:$A$71,$C$52:$C$71,$G33)</f>
        <v>6999.5158959154624</v>
      </c>
      <c r="P33" s="6">
        <f>_xll.Interp1d(1.5,$A$27:$A$49,$E$27:$E$49,$G33)</f>
        <v>1096.0433624846451</v>
      </c>
      <c r="Q33" s="6">
        <f>_xll.Interp1d(1.5,$A$2:$A$24,$E$2:$E$24,$G33)</f>
        <v>970.08634867527758</v>
      </c>
      <c r="R33" s="6">
        <f>_xll.Interp1d(1.5,$A$52:$A$71,$E$52:$E$71,$G33)</f>
        <v>1169.0990282032456</v>
      </c>
    </row>
    <row r="34" spans="1:18">
      <c r="A34" s="1">
        <v>7</v>
      </c>
      <c r="B34" s="2">
        <f t="shared" si="2"/>
        <v>0.59360000000000002</v>
      </c>
      <c r="C34" s="4">
        <v>996</v>
      </c>
      <c r="D34" s="3">
        <v>8.48E-2</v>
      </c>
      <c r="E34" s="6">
        <f t="shared" si="3"/>
        <v>1677.8975741239892</v>
      </c>
      <c r="G34" s="1">
        <v>10</v>
      </c>
      <c r="H34" s="5">
        <f>_xll.Interp1d(1.5,A$27:A$49,B$27:B$49,G34)</f>
        <v>4.4569999999999972</v>
      </c>
      <c r="I34" s="5">
        <f>_xll.Interp1d(1.5,A$2:A$24,B$2:B$24,G34)</f>
        <v>4.896154275775535</v>
      </c>
      <c r="J34" s="5">
        <f>_xll.Interp1d(1.5,A$52:A$71,B$52:B$71,G34)</f>
        <v>5.9371398576769305</v>
      </c>
      <c r="L34" s="6">
        <f>_xll.Interp1d(1.5,$A$27:$A$49,$C$27:$C$49,$G34)</f>
        <v>4890</v>
      </c>
      <c r="M34" s="6">
        <f>_xll.Interp1d(1.5,$A$2:$A$24,$C$2:$C$24,$G34)</f>
        <v>4770.194698781127</v>
      </c>
      <c r="N34" s="6">
        <f>_xll.Interp1d(1.5,$A$52:$A$71,$C$52:$C$71,$G34)</f>
        <v>6991.2278009981701</v>
      </c>
      <c r="P34" s="6">
        <f>_xll.Interp1d(1.5,$A$27:$A$49,$E$27:$E$49,$G34)</f>
        <v>1097.1505496971049</v>
      </c>
      <c r="Q34" s="6">
        <f>_xll.Interp1d(1.5,$A$2:$A$24,$E$2:$E$24,$G34)</f>
        <v>974.28214232741766</v>
      </c>
      <c r="R34" s="6">
        <f>_xll.Interp1d(1.5,$A$52:$A$71,$E$52:$E$71,$G34)</f>
        <v>1177.5667836378498</v>
      </c>
    </row>
    <row r="35" spans="1:18">
      <c r="A35" s="1">
        <v>7.25</v>
      </c>
      <c r="B35" s="2">
        <f t="shared" si="2"/>
        <v>1.03965</v>
      </c>
      <c r="C35" s="4">
        <v>1632</v>
      </c>
      <c r="D35" s="3">
        <v>0.1434</v>
      </c>
      <c r="E35" s="6">
        <f t="shared" si="3"/>
        <v>1569.7590535276295</v>
      </c>
      <c r="G35" s="1">
        <v>10.25</v>
      </c>
      <c r="H35" s="5">
        <f>_xll.Interp1d(1.5,A$27:A$49,B$27:B$49,G35)</f>
        <v>4.4376733252813816</v>
      </c>
      <c r="I35" s="5">
        <f>_xll.Interp1d(1.5,A$2:A$24,B$2:B$24,G35)</f>
        <v>4.8779422236096543</v>
      </c>
      <c r="J35" s="5">
        <f>_xll.Interp1d(1.5,A$52:A$71,B$52:B$71,G35)</f>
        <v>5.8982813037116193</v>
      </c>
      <c r="L35" s="6">
        <f>_xll.Interp1d(1.5,$A$27:$A$49,$C$27:$C$49,$G35)</f>
        <v>4877.1769448215882</v>
      </c>
      <c r="M35" s="6">
        <f>_xll.Interp1d(1.5,$A$2:$A$24,$C$2:$C$24,$G35)</f>
        <v>4768.355314184736</v>
      </c>
      <c r="N35" s="6">
        <f>_xll.Interp1d(1.5,$A$52:$A$71,$C$52:$C$71,$G35)</f>
        <v>6986.7836250657811</v>
      </c>
      <c r="P35" s="6">
        <f>_xll.Interp1d(1.5,$A$27:$A$49,$E$27:$E$49,$G35)</f>
        <v>1099.0625600740136</v>
      </c>
      <c r="Q35" s="6">
        <f>_xll.Interp1d(1.5,$A$2:$A$24,$E$2:$E$24,$G35)</f>
        <v>977.5768711105884</v>
      </c>
      <c r="R35" s="6">
        <f>_xll.Interp1d(1.5,$A$52:$A$71,$E$52:$E$71,$G35)</f>
        <v>1184.5766070301588</v>
      </c>
    </row>
    <row r="36" spans="1:18">
      <c r="A36" s="1">
        <v>7.5</v>
      </c>
      <c r="B36" s="2">
        <f t="shared" si="2"/>
        <v>1.6027499999999999</v>
      </c>
      <c r="C36" s="4">
        <v>2360</v>
      </c>
      <c r="D36" s="3">
        <v>0.2137</v>
      </c>
      <c r="E36" s="6">
        <f t="shared" si="3"/>
        <v>1472.4691935735455</v>
      </c>
      <c r="G36" s="1">
        <v>10.5</v>
      </c>
      <c r="H36" s="5">
        <f>_xll.Interp1d(1.5,A$27:A$49,B$27:B$49,G36)</f>
        <v>4.415147185945683</v>
      </c>
      <c r="I36" s="5">
        <f>_xll.Interp1d(1.5,A$2:A$24,B$2:B$24,G36)</f>
        <v>4.8616895282878225</v>
      </c>
      <c r="J36" s="5">
        <f>_xll.Interp1d(1.5,A$52:A$71,B$52:B$71,G36)</f>
        <v>5.8638542334898291</v>
      </c>
      <c r="L36" s="6">
        <f>_xll.Interp1d(1.5,$A$27:$A$49,$C$27:$C$49,$G36)</f>
        <v>4860.7812073674077</v>
      </c>
      <c r="M36" s="6">
        <f>_xll.Interp1d(1.5,$A$2:$A$24,$C$2:$C$24,$G36)</f>
        <v>4765.8255270429108</v>
      </c>
      <c r="N36" s="6">
        <f>_xll.Interp1d(1.5,$A$52:$A$71,$C$52:$C$71,$G36)</f>
        <v>6982.4348182911062</v>
      </c>
      <c r="P36" s="6">
        <f>_xll.Interp1d(1.5,$A$27:$A$49,$E$27:$E$49,$G36)</f>
        <v>1100.9337440405902</v>
      </c>
      <c r="Q36" s="6">
        <f>_xll.Interp1d(1.5,$A$2:$A$24,$E$2:$E$24,$G36)</f>
        <v>980.35525142811002</v>
      </c>
      <c r="R36" s="6">
        <f>_xll.Interp1d(1.5,$A$52:$A$71,$E$52:$E$71,$G36)</f>
        <v>1190.8270481661023</v>
      </c>
    </row>
    <row r="37" spans="1:18">
      <c r="A37" s="1">
        <v>7.75</v>
      </c>
      <c r="B37" s="2">
        <f t="shared" si="2"/>
        <v>2.2916750000000001</v>
      </c>
      <c r="C37" s="4">
        <v>3110</v>
      </c>
      <c r="D37" s="3">
        <v>0.29570000000000002</v>
      </c>
      <c r="E37" s="6">
        <f t="shared" si="3"/>
        <v>1357.0859742328209</v>
      </c>
      <c r="G37" s="1">
        <v>10.75</v>
      </c>
      <c r="H37" s="5">
        <f>_xll.Interp1d(1.5,A$27:A$49,B$27:B$49,G37)</f>
        <v>4.391267538558381</v>
      </c>
      <c r="I37" s="5">
        <f>_xll.Interp1d(1.5,A$2:A$24,B$2:B$24,G37)</f>
        <v>4.8462261730616163</v>
      </c>
      <c r="J37" s="5">
        <f>_xll.Interp1d(1.5,A$52:A$71,B$52:B$71,G37)</f>
        <v>5.8303158197779936</v>
      </c>
      <c r="L37" s="6">
        <f>_xll.Interp1d(1.5,$A$27:$A$49,$C$27:$C$49,$G37)</f>
        <v>4837.979135833184</v>
      </c>
      <c r="M37" s="6">
        <f>_xll.Interp1d(1.5,$A$2:$A$24,$C$2:$C$24,$G37)</f>
        <v>4762.8143236626438</v>
      </c>
      <c r="N37" s="6">
        <f>_xll.Interp1d(1.5,$A$52:$A$71,$C$52:$C$71,$G37)</f>
        <v>6976.6322205394818</v>
      </c>
      <c r="P37" s="6">
        <f>_xll.Interp1d(1.5,$A$27:$A$49,$E$27:$E$49,$G37)</f>
        <v>1101.7478502079603</v>
      </c>
      <c r="Q37" s="6">
        <f>_xll.Interp1d(1.5,$A$2:$A$24,$E$2:$E$24,$G37)</f>
        <v>982.84240148253343</v>
      </c>
      <c r="R37" s="6">
        <f>_xll.Interp1d(1.5,$A$52:$A$71,$E$52:$E$71,$G37)</f>
        <v>1196.6667658058468</v>
      </c>
    </row>
    <row r="38" spans="1:18">
      <c r="A38" s="1">
        <v>8</v>
      </c>
      <c r="B38" s="2">
        <f t="shared" si="2"/>
        <v>3.1</v>
      </c>
      <c r="C38" s="4">
        <v>3870</v>
      </c>
      <c r="D38" s="3">
        <v>0.38750000000000001</v>
      </c>
      <c r="E38" s="6">
        <f t="shared" si="3"/>
        <v>1248.3870967741934</v>
      </c>
      <c r="G38" s="1">
        <v>11</v>
      </c>
      <c r="H38" s="5">
        <f>_xll.Interp1d(1.5,A$27:A$49,B$27:B$49,G38)</f>
        <v>4.3662588858540747</v>
      </c>
      <c r="I38" s="5">
        <f>_xll.Interp1d(1.5,A$2:A$24,B$2:B$24,G38)</f>
        <v>4.8312439217035354</v>
      </c>
      <c r="J38" s="5">
        <f>_xll.Interp1d(1.5,A$52:A$71,B$52:B$71,G38)</f>
        <v>5.7981000000000167</v>
      </c>
      <c r="L38" s="6">
        <f>_xll.Interp1d(1.5,$A$27:$A$49,$C$27:$C$49,$G38)</f>
        <v>4812.7940949201775</v>
      </c>
      <c r="M38" s="6">
        <f>_xll.Interp1d(1.5,$A$2:$A$24,$C$2:$C$24,$G38)</f>
        <v>4760.0965148819005</v>
      </c>
      <c r="N38" s="6">
        <f>_xll.Interp1d(1.5,$A$52:$A$71,$C$52:$C$71,$G38)</f>
        <v>6969.9999999999809</v>
      </c>
      <c r="P38" s="6">
        <f>_xll.Interp1d(1.5,$A$27:$A$49,$E$27:$E$49,$G38)</f>
        <v>1102.2695587518838</v>
      </c>
      <c r="Q38" s="6">
        <f>_xll.Interp1d(1.5,$A$2:$A$24,$E$2:$E$24,$G38)</f>
        <v>985.27564742019104</v>
      </c>
      <c r="R38" s="6">
        <f>_xll.Interp1d(1.5,$A$52:$A$71,$E$52:$E$71,$G38)</f>
        <v>1202.1179351856645</v>
      </c>
    </row>
    <row r="39" spans="1:18">
      <c r="A39" s="1">
        <v>8.5</v>
      </c>
      <c r="B39" s="2">
        <f t="shared" si="2"/>
        <v>4.8645500000000004</v>
      </c>
      <c r="C39" s="4">
        <v>5220</v>
      </c>
      <c r="D39" s="3">
        <v>0.57230000000000003</v>
      </c>
      <c r="E39" s="6">
        <f t="shared" si="3"/>
        <v>1073.0694514394959</v>
      </c>
      <c r="G39" s="1">
        <v>11.25</v>
      </c>
      <c r="H39" s="5">
        <f>_xll.Interp1d(1.5,A$27:A$49,B$27:B$49,G39)</f>
        <v>4.3477389821897852</v>
      </c>
      <c r="I39" s="5">
        <f>_xll.Interp1d(1.5,A$2:A$24,B$2:B$24,G39)</f>
        <v>4.8167801339428955</v>
      </c>
      <c r="J39" s="5">
        <f>_xll.Interp1d(1.5,A$52:A$71,B$52:B$71,G39)</f>
        <v>5.7716291642638256</v>
      </c>
      <c r="L39" s="6">
        <f>_xll.Interp1d(1.5,$A$27:$A$49,$C$27:$C$49,$G39)</f>
        <v>4794.9706593581441</v>
      </c>
      <c r="M39" s="6">
        <f>_xll.Interp1d(1.5,$A$2:$A$24,$C$2:$C$24,$G39)</f>
        <v>4761.6961917518711</v>
      </c>
      <c r="N39" s="6">
        <f>_xll.Interp1d(1.5,$A$52:$A$71,$C$52:$C$71,$G39)</f>
        <v>6965.7014784515059</v>
      </c>
      <c r="P39" s="6">
        <f>_xll.Interp1d(1.5,$A$27:$A$49,$E$27:$E$49,$G39)</f>
        <v>1102.960999768316</v>
      </c>
      <c r="Q39" s="6">
        <f>_xll.Interp1d(1.5,$A$2:$A$24,$E$2:$E$24,$G39)</f>
        <v>988.60795689354268</v>
      </c>
      <c r="R39" s="6">
        <f>_xll.Interp1d(1.5,$A$52:$A$71,$E$52:$E$71,$G39)</f>
        <v>1206.918575407401</v>
      </c>
    </row>
    <row r="40" spans="1:18">
      <c r="A40" s="1">
        <v>9.01</v>
      </c>
      <c r="B40" s="2">
        <f t="shared" si="2"/>
        <v>4.5518519999999993</v>
      </c>
      <c r="C40" s="4">
        <v>4950</v>
      </c>
      <c r="D40" s="3">
        <v>0.50519999999999998</v>
      </c>
      <c r="E40" s="6">
        <f t="shared" si="3"/>
        <v>1087.4694519944851</v>
      </c>
      <c r="G40" s="1">
        <v>11.5</v>
      </c>
      <c r="H40" s="5">
        <f>_xll.Interp1d(1.5,A$27:A$49,B$27:B$49,G40)</f>
        <v>4.3300102743661002</v>
      </c>
      <c r="I40" s="5">
        <f>_xll.Interp1d(1.5,A$2:A$24,B$2:B$24,G40)</f>
        <v>4.8024226280705813</v>
      </c>
      <c r="J40" s="5">
        <f>_xll.Interp1d(1.5,A$52:A$71,B$52:B$71,G40)</f>
        <v>5.7462189018844452</v>
      </c>
      <c r="L40" s="6">
        <f>_xll.Interp1d(1.5,$A$27:$A$49,$C$27:$C$49,$G40)</f>
        <v>4778.1530269420218</v>
      </c>
      <c r="M40" s="6">
        <f>_xll.Interp1d(1.5,$A$2:$A$24,$C$2:$C$24,$G40)</f>
        <v>4763.6296206414727</v>
      </c>
      <c r="N40" s="6">
        <f>_xll.Interp1d(1.5,$A$52:$A$71,$C$52:$C$71,$G40)</f>
        <v>6961.0086729138247</v>
      </c>
      <c r="P40" s="6">
        <f>_xll.Interp1d(1.5,$A$27:$A$49,$E$27:$E$49,$G40)</f>
        <v>1103.6437716225546</v>
      </c>
      <c r="Q40" s="6">
        <f>_xll.Interp1d(1.5,$A$2:$A$24,$E$2:$E$24,$G40)</f>
        <v>991.99006673754843</v>
      </c>
      <c r="R40" s="6">
        <f>_xll.Interp1d(1.5,$A$52:$A$71,$E$52:$E$71,$G40)</f>
        <v>1211.4556911354935</v>
      </c>
    </row>
    <row r="41" spans="1:18">
      <c r="A41" s="1">
        <v>9.51</v>
      </c>
      <c r="B41" s="2">
        <f t="shared" si="2"/>
        <v>4.4934750000000001</v>
      </c>
      <c r="C41" s="4">
        <v>4920</v>
      </c>
      <c r="D41" s="3">
        <v>0.47249999999999998</v>
      </c>
      <c r="E41" s="6">
        <f t="shared" si="3"/>
        <v>1094.9209687380035</v>
      </c>
      <c r="G41" s="1">
        <v>11.75</v>
      </c>
      <c r="H41" s="5">
        <f>_xll.Interp1d(1.5,A$27:A$49,B$27:B$49,G41)</f>
        <v>4.311008579674751</v>
      </c>
      <c r="I41" s="5">
        <f>_xll.Interp1d(1.5,A$2:A$24,B$2:B$24,G41)</f>
        <v>4.787838670932361</v>
      </c>
      <c r="J41" s="5">
        <f>_xll.Interp1d(1.5,A$52:A$71,B$52:B$71,G41)</f>
        <v>5.7207837302900817</v>
      </c>
      <c r="L41" s="6">
        <f>_xll.Interp1d(1.5,$A$27:$A$49,$C$27:$C$49,$G41)</f>
        <v>4760.0434897980012</v>
      </c>
      <c r="M41" s="6">
        <f>_xll.Interp1d(1.5,$A$2:$A$24,$C$2:$C$24,$G41)</f>
        <v>4763.9831313553113</v>
      </c>
      <c r="N41" s="6">
        <f>_xll.Interp1d(1.5,$A$52:$A$71,$C$52:$C$71,$G41)</f>
        <v>6955.6178096393096</v>
      </c>
      <c r="P41" s="6">
        <f>_xll.Interp1d(1.5,$A$27:$A$49,$E$27:$E$49,$G41)</f>
        <v>1104.2628860191858</v>
      </c>
      <c r="Q41" s="6">
        <f>_xll.Interp1d(1.5,$A$2:$A$24,$E$2:$E$24,$G41)</f>
        <v>995.06513578410681</v>
      </c>
      <c r="R41" s="6">
        <f>_xll.Interp1d(1.5,$A$52:$A$71,$E$52:$E$71,$G41)</f>
        <v>1215.8835389446649</v>
      </c>
    </row>
    <row r="42" spans="1:18">
      <c r="A42" s="1">
        <v>10</v>
      </c>
      <c r="B42" s="2">
        <f t="shared" si="2"/>
        <v>4.4569999999999999</v>
      </c>
      <c r="C42" s="4">
        <v>4890</v>
      </c>
      <c r="D42" s="3">
        <v>0.44569999999999999</v>
      </c>
      <c r="E42" s="6">
        <f t="shared" si="3"/>
        <v>1097.1505496971058</v>
      </c>
      <c r="G42" s="1">
        <v>12</v>
      </c>
      <c r="H42" s="5">
        <f>_xll.Interp1d(1.5,A$27:A$49,B$27:B$49,G42)</f>
        <v>4.2907862155991605</v>
      </c>
      <c r="I42" s="5">
        <f>_xll.Interp1d(1.5,A$2:A$24,B$2:B$24,G42)</f>
        <v>4.7722702964362824</v>
      </c>
      <c r="J42" s="5">
        <f>_xll.Interp1d(1.5,A$52:A$71,B$52:B$71,G42)</f>
        <v>5.6949876191129611</v>
      </c>
      <c r="L42" s="6">
        <f>_xll.Interp1d(1.5,$A$27:$A$49,$C$27:$C$49,$G42)</f>
        <v>4740.7682960583788</v>
      </c>
      <c r="M42" s="6">
        <f>_xll.Interp1d(1.5,$A$2:$A$24,$C$2:$C$24,$G42)</f>
        <v>4760.3758046652601</v>
      </c>
      <c r="N42" s="6">
        <f>_xll.Interp1d(1.5,$A$52:$A$71,$C$52:$C$71,$G42)</f>
        <v>6950.1714752369053</v>
      </c>
      <c r="P42" s="6">
        <f>_xll.Interp1d(1.5,$A$27:$A$49,$E$27:$E$49,$G42)</f>
        <v>1104.8736075418751</v>
      </c>
      <c r="Q42" s="6">
        <f>_xll.Interp1d(1.5,$A$2:$A$24,$E$2:$E$24,$G42)</f>
        <v>997.50859317929144</v>
      </c>
      <c r="R42" s="6">
        <f>_xll.Interp1d(1.5,$A$52:$A$71,$E$52:$E$71,$G42)</f>
        <v>1220.4016842398564</v>
      </c>
    </row>
    <row r="43" spans="1:18">
      <c r="A43" s="1">
        <v>10.51</v>
      </c>
      <c r="B43" s="2">
        <f t="shared" si="2"/>
        <v>4.4142000000000001</v>
      </c>
      <c r="C43" s="4">
        <v>4860</v>
      </c>
      <c r="D43" s="3">
        <v>0.42</v>
      </c>
      <c r="E43" s="6">
        <f t="shared" si="3"/>
        <v>1100.9922522767431</v>
      </c>
      <c r="G43" s="1">
        <v>12.25</v>
      </c>
      <c r="H43" s="5">
        <f>_xll.Interp1d(1.5,A$27:A$49,B$27:B$49,G43)</f>
        <v>4.27074791491538</v>
      </c>
      <c r="I43" s="5">
        <f>_xll.Interp1d(1.5,A$2:A$24,B$2:B$24,G43)</f>
        <v>4.7520604482536157</v>
      </c>
      <c r="J43" s="5">
        <f>_xll.Interp1d(1.5,A$52:A$71,B$52:B$71,G43)</f>
        <v>5.6683770971005378</v>
      </c>
      <c r="L43" s="6">
        <f>_xll.Interp1d(1.5,$A$27:$A$49,$C$27:$C$49,$G43)</f>
        <v>4722.2006410783079</v>
      </c>
      <c r="M43" s="6">
        <f>_xll.Interp1d(1.5,$A$2:$A$24,$C$2:$C$24,$G43)</f>
        <v>4742.7431752973516</v>
      </c>
      <c r="N43" s="6">
        <f>_xll.Interp1d(1.5,$A$52:$A$71,$C$52:$C$71,$G43)</f>
        <v>6947.9124170757868</v>
      </c>
      <c r="P43" s="6">
        <f>_xll.Interp1d(1.5,$A$27:$A$49,$E$27:$E$49,$G43)</f>
        <v>1105.7799996001727</v>
      </c>
      <c r="Q43" s="6">
        <f>_xll.Interp1d(1.5,$A$2:$A$24,$E$2:$E$24,$G43)</f>
        <v>998.06797188308019</v>
      </c>
      <c r="R43" s="6">
        <f>_xll.Interp1d(1.5,$A$52:$A$71,$E$52:$E$71,$G43)</f>
        <v>1225.7812031159801</v>
      </c>
    </row>
    <row r="44" spans="1:18">
      <c r="A44" s="1">
        <v>11.03</v>
      </c>
      <c r="B44" s="2">
        <f t="shared" si="2"/>
        <v>4.3634680000000001</v>
      </c>
      <c r="C44" s="4">
        <v>4810</v>
      </c>
      <c r="D44" s="3">
        <v>0.39560000000000001</v>
      </c>
      <c r="E44" s="6">
        <f t="shared" si="3"/>
        <v>1102.3341983944881</v>
      </c>
      <c r="G44" s="1">
        <v>12.5</v>
      </c>
      <c r="H44" s="5">
        <f>_xll.Interp1d(1.5,A$27:A$49,B$27:B$49,G44)</f>
        <v>4.249847228486054</v>
      </c>
      <c r="I44" s="5">
        <f>_xll.Interp1d(1.5,A$2:A$24,B$2:B$24,G44)</f>
        <v>4.7309563747272652</v>
      </c>
      <c r="J44" s="5">
        <f>_xll.Interp1d(1.5,A$52:A$71,B$52:B$71,G44)</f>
        <v>5.6415657831809733</v>
      </c>
      <c r="L44" s="6">
        <f>_xll.Interp1d(1.5,$A$27:$A$49,$C$27:$C$49,$G44)</f>
        <v>4702.8294426094253</v>
      </c>
      <c r="M44" s="6">
        <f>_xll.Interp1d(1.5,$A$2:$A$24,$C$2:$C$24,$G44)</f>
        <v>4721.1658771038819</v>
      </c>
      <c r="N44" s="6">
        <f>_xll.Interp1d(1.5,$A$52:$A$71,$C$52:$C$71,$G44)</f>
        <v>6945.9158474202331</v>
      </c>
      <c r="P44" s="6">
        <f>_xll.Interp1d(1.5,$A$27:$A$49,$E$27:$E$49,$G44)</f>
        <v>1106.6995299634632</v>
      </c>
      <c r="Q44" s="6">
        <f>_xll.Interp1d(1.5,$A$2:$A$24,$E$2:$E$24,$G44)</f>
        <v>997.99132641385859</v>
      </c>
      <c r="R44" s="6">
        <f>_xll.Interp1d(1.5,$A$52:$A$71,$E$52:$E$71,$G44)</f>
        <v>1231.2781284196676</v>
      </c>
    </row>
    <row r="45" spans="1:18">
      <c r="A45" s="1">
        <v>12.01</v>
      </c>
      <c r="B45" s="2">
        <f t="shared" si="2"/>
        <v>4.2899720000000006</v>
      </c>
      <c r="C45" s="4">
        <v>4740</v>
      </c>
      <c r="D45" s="3">
        <v>0.35720000000000002</v>
      </c>
      <c r="E45" s="6">
        <f t="shared" si="3"/>
        <v>1104.9023163787547</v>
      </c>
      <c r="G45" s="1">
        <v>12.75</v>
      </c>
      <c r="H45" s="5">
        <f>_xll.Interp1d(1.5,A$27:A$49,B$27:B$49,G45)</f>
        <v>4.2280531366207743</v>
      </c>
      <c r="I45" s="5">
        <f>_xll.Interp1d(1.5,A$2:A$24,B$2:B$24,G45)</f>
        <v>4.7100441290405772</v>
      </c>
      <c r="J45" s="5">
        <f>_xll.Interp1d(1.5,A$52:A$71,B$52:B$71,G45)</f>
        <v>5.6150712541611663</v>
      </c>
      <c r="L45" s="6">
        <f>_xll.Interp1d(1.5,$A$27:$A$49,$C$27:$C$49,$G45)</f>
        <v>4682.4805909508905</v>
      </c>
      <c r="M45" s="6">
        <f>_xll.Interp1d(1.5,$A$2:$A$24,$C$2:$C$24,$G45)</f>
        <v>4699.3163887467626</v>
      </c>
      <c r="N45" s="6">
        <f>_xll.Interp1d(1.5,$A$52:$A$71,$C$52:$C$71,$G45)</f>
        <v>6943.4056320327609</v>
      </c>
      <c r="P45" s="6">
        <f>_xll.Interp1d(1.5,$A$27:$A$49,$E$27:$E$49,$G45)</f>
        <v>1107.5600459788047</v>
      </c>
      <c r="Q45" s="6">
        <f>_xll.Interp1d(1.5,$A$2:$A$24,$E$2:$E$24,$G45)</f>
        <v>997.7964950602825</v>
      </c>
      <c r="R45" s="6">
        <f>_xll.Interp1d(1.5,$A$52:$A$71,$E$52:$E$71,$G45)</f>
        <v>1236.6205800088137</v>
      </c>
    </row>
    <row r="46" spans="1:18">
      <c r="A46" s="1">
        <v>13.02</v>
      </c>
      <c r="B46" s="2">
        <f t="shared" si="2"/>
        <v>4.2041580000000005</v>
      </c>
      <c r="C46" s="4">
        <v>4660</v>
      </c>
      <c r="D46" s="3">
        <v>0.32290000000000002</v>
      </c>
      <c r="E46" s="6">
        <f t="shared" si="3"/>
        <v>1108.4264673211615</v>
      </c>
      <c r="G46" s="1">
        <v>13</v>
      </c>
      <c r="H46" s="5">
        <f>_xll.Interp1d(1.5,A$27:A$49,B$27:B$49,G46)</f>
        <v>4.2058857400966332</v>
      </c>
      <c r="I46" s="5">
        <f>_xll.Interp1d(1.5,A$2:A$24,B$2:B$24,G46)</f>
        <v>4.6885173858798135</v>
      </c>
      <c r="J46" s="5">
        <f>_xll.Interp1d(1.5,A$52:A$71,B$52:B$71,G46)</f>
        <v>5.5900004022450016</v>
      </c>
      <c r="L46" s="6">
        <f>_xll.Interp1d(1.5,$A$27:$A$49,$C$27:$C$49,$G46)</f>
        <v>4661.6271635463199</v>
      </c>
      <c r="M46" s="6">
        <f>_xll.Interp1d(1.5,$A$2:$A$24,$C$2:$C$24,$G46)</f>
        <v>4680.5196562788788</v>
      </c>
      <c r="N46" s="6">
        <f>_xll.Interp1d(1.5,$A$52:$A$71,$C$52:$C$71,$G46)</f>
        <v>6940.152935677831</v>
      </c>
      <c r="P46" s="6">
        <f>_xll.Interp1d(1.5,$A$27:$A$49,$E$27:$E$49,$G46)</f>
        <v>1108.362119082105</v>
      </c>
      <c r="Q46" s="6">
        <f>_xll.Interp1d(1.5,$A$2:$A$24,$E$2:$E$24,$G46)</f>
        <v>998.30409610873494</v>
      </c>
      <c r="R46" s="6">
        <f>_xll.Interp1d(1.5,$A$52:$A$71,$E$52:$E$71,$G46)</f>
        <v>1241.5316745645052</v>
      </c>
    </row>
    <row r="47" spans="1:18">
      <c r="A47" s="1">
        <v>14.03</v>
      </c>
      <c r="B47" s="2">
        <f t="shared" si="2"/>
        <v>4.1220140000000001</v>
      </c>
      <c r="C47" s="4">
        <v>4580</v>
      </c>
      <c r="D47" s="3">
        <v>0.29380000000000001</v>
      </c>
      <c r="E47" s="6">
        <f t="shared" si="3"/>
        <v>1111.1073373355839</v>
      </c>
      <c r="G47" s="1">
        <v>13.25</v>
      </c>
      <c r="H47" s="5">
        <f>_xll.Interp1d(1.5,A$27:A$49,B$27:B$49,G47)</f>
        <v>4.1856394769534973</v>
      </c>
      <c r="I47" s="5">
        <f>_xll.Interp1d(1.5,A$2:A$24,B$2:B$24,G47)</f>
        <v>4.6571726906164184</v>
      </c>
      <c r="J47" s="5">
        <f>_xll.Interp1d(1.5,A$52:A$71,B$52:B$71,G47)</f>
        <v>5.5710256947483847</v>
      </c>
      <c r="L47" s="6">
        <f>_xll.Interp1d(1.5,$A$27:$A$49,$C$27:$C$49,$G47)</f>
        <v>4642.6108544649924</v>
      </c>
      <c r="M47" s="6">
        <f>_xll.Interp1d(1.5,$A$2:$A$24,$C$2:$C$24,$G47)</f>
        <v>4676.1943795744883</v>
      </c>
      <c r="N47" s="6">
        <f>_xll.Interp1d(1.5,$A$52:$A$71,$C$52:$C$71,$G47)</f>
        <v>6935.6799881958113</v>
      </c>
      <c r="P47" s="6">
        <f>_xll.Interp1d(1.5,$A$27:$A$49,$E$27:$E$49,$G47)</f>
        <v>1109.2090615865268</v>
      </c>
      <c r="Q47" s="6">
        <f>_xll.Interp1d(1.5,$A$2:$A$24,$E$2:$E$24,$G47)</f>
        <v>1003.5420253445964</v>
      </c>
      <c r="R47" s="6">
        <f>_xll.Interp1d(1.5,$A$52:$A$71,$E$52:$E$71,$G47)</f>
        <v>1244.953282057701</v>
      </c>
    </row>
    <row r="48" spans="1:18">
      <c r="A48" s="1">
        <v>15.03</v>
      </c>
      <c r="B48" s="2">
        <f t="shared" si="2"/>
        <v>4.0385609999999996</v>
      </c>
      <c r="C48" s="4">
        <v>4480</v>
      </c>
      <c r="D48" s="3">
        <v>0.26869999999999999</v>
      </c>
      <c r="E48" s="6">
        <f t="shared" si="3"/>
        <v>1109.3060127109632</v>
      </c>
      <c r="G48" s="1">
        <v>13.5</v>
      </c>
      <c r="H48" s="5">
        <f>_xll.Interp1d(1.5,A$27:A$49,B$27:B$49,G48)</f>
        <v>4.1655640736670696</v>
      </c>
      <c r="I48" s="5">
        <f>_xll.Interp1d(1.5,A$2:A$24,B$2:B$24,G48)</f>
        <v>4.6309388621185867</v>
      </c>
      <c r="J48" s="5">
        <f>_xll.Interp1d(1.5,A$52:A$71,B$52:B$71,G48)</f>
        <v>5.5538630997025731</v>
      </c>
      <c r="L48" s="6">
        <f>_xll.Interp1d(1.5,$A$27:$A$49,$C$27:$C$49,$G48)</f>
        <v>4623.4955406717681</v>
      </c>
      <c r="M48" s="6">
        <f>_xll.Interp1d(1.5,$A$2:$A$24,$C$2:$C$24,$G48)</f>
        <v>4676.3107199369197</v>
      </c>
      <c r="N48" s="6">
        <f>_xll.Interp1d(1.5,$A$52:$A$71,$C$52:$C$71,$G48)</f>
        <v>6930.5910143630035</v>
      </c>
      <c r="P48" s="6">
        <f>_xll.Interp1d(1.5,$A$27:$A$49,$E$27:$E$49,$G48)</f>
        <v>1109.9863286549198</v>
      </c>
      <c r="Q48" s="6">
        <f>_xll.Interp1d(1.5,$A$2:$A$24,$E$2:$E$24,$G48)</f>
        <v>1008.7037181035555</v>
      </c>
      <c r="R48" s="6">
        <f>_xll.Interp1d(1.5,$A$52:$A$71,$E$52:$E$71,$G48)</f>
        <v>1247.8869013235269</v>
      </c>
    </row>
    <row r="49" spans="1:18">
      <c r="A49" s="1">
        <v>16.010000000000002</v>
      </c>
      <c r="B49" s="2">
        <f t="shared" si="2"/>
        <v>3.9544700000000002</v>
      </c>
      <c r="C49" s="4">
        <v>4380</v>
      </c>
      <c r="D49" s="3">
        <v>0.247</v>
      </c>
      <c r="E49" s="6">
        <f t="shared" si="3"/>
        <v>1107.6073405538541</v>
      </c>
      <c r="G49" s="1">
        <v>13.75</v>
      </c>
      <c r="H49" s="5">
        <f>_xll.Interp1d(1.5,A$27:A$49,B$27:B$49,G49)</f>
        <v>4.1451715858888187</v>
      </c>
      <c r="I49" s="5">
        <f>_xll.Interp1d(1.5,A$2:A$24,B$2:B$24,G49)</f>
        <v>4.6207831290921435</v>
      </c>
      <c r="J49" s="5">
        <f>_xll.Interp1d(1.5,A$52:A$71,B$52:B$71,G49)</f>
        <v>5.5372590122711012</v>
      </c>
      <c r="L49" s="6">
        <f>_xll.Interp1d(1.5,$A$27:$A$49,$C$27:$C$49,$G49)</f>
        <v>4603.6175060093783</v>
      </c>
      <c r="M49" s="6">
        <f>_xll.Interp1d(1.5,$A$2:$A$24,$C$2:$C$24,$G49)</f>
        <v>4677.9788966403466</v>
      </c>
      <c r="N49" s="6">
        <f>_xll.Interp1d(1.5,$A$52:$A$71,$C$52:$C$71,$G49)</f>
        <v>6925.24452528044</v>
      </c>
      <c r="P49" s="6">
        <f>_xll.Interp1d(1.5,$A$27:$A$49,$E$27:$E$49,$G49)</f>
        <v>1110.6369358978882</v>
      </c>
      <c r="Q49" s="6">
        <f>_xll.Interp1d(1.5,$A$2:$A$24,$E$2:$E$24,$G49)</f>
        <v>1011.1657965106924</v>
      </c>
      <c r="R49" s="6">
        <f>_xll.Interp1d(1.5,$A$52:$A$71,$E$52:$E$71,$G49)</f>
        <v>1250.6628409797001</v>
      </c>
    </row>
    <row r="50" spans="1:18">
      <c r="G50" s="1">
        <v>14</v>
      </c>
      <c r="H50" s="5">
        <f>_xll.Interp1d(1.5,A$27:A$49,B$27:B$49,G50)</f>
        <v>4.1244976332657517</v>
      </c>
      <c r="I50" s="5">
        <f>_xll.Interp1d(1.5,A$2:A$24,B$2:B$24,G50)</f>
        <v>4.6535999999999946</v>
      </c>
      <c r="J50" s="5">
        <f>_xll.Interp1d(1.5,A$52:A$71,B$52:B$71,G50)</f>
        <v>5.5206279342174378</v>
      </c>
      <c r="L50" s="6">
        <f>_xll.Interp1d(1.5,$A$27:$A$49,$C$27:$C$49,$G50)</f>
        <v>4582.6447667801131</v>
      </c>
      <c r="M50" s="6">
        <f>_xll.Interp1d(1.5,$A$2:$A$24,$C$2:$C$24,$G50)</f>
        <v>4680.0000000000027</v>
      </c>
      <c r="N50" s="6">
        <f>_xll.Interp1d(1.5,$A$52:$A$71,$C$52:$C$71,$G50)</f>
        <v>6920.1697203554877</v>
      </c>
      <c r="P50" s="6">
        <f>_xll.Interp1d(1.5,$A$27:$A$49,$E$27:$E$49,$G50)</f>
        <v>1111.0829882490652</v>
      </c>
      <c r="Q50" s="6">
        <f>_xll.Interp1d(1.5,$A$2:$A$24,$E$2:$E$24,$G50)</f>
        <v>1005.6730273336802</v>
      </c>
      <c r="R50" s="6">
        <f>_xll.Interp1d(1.5,$A$52:$A$71,$E$52:$E$71,$G50)</f>
        <v>1253.5110458574786</v>
      </c>
    </row>
    <row r="51" spans="1:18">
      <c r="A51" t="s">
        <v>4</v>
      </c>
      <c r="B51" t="s">
        <v>1</v>
      </c>
      <c r="C51" t="s">
        <v>2</v>
      </c>
      <c r="D51" t="s">
        <v>0</v>
      </c>
      <c r="E51" t="s">
        <v>10</v>
      </c>
      <c r="G51" s="1">
        <v>14.25</v>
      </c>
      <c r="H51" s="5">
        <f>_xll.Interp1d(1.5,A$27:A$49,B$27:B$49,G51)</f>
        <v>4.1039645405573619</v>
      </c>
      <c r="I51" s="5">
        <f>_xll.Interp1d(1.5,A$2:A$24,B$2:B$24,G51)</f>
        <v>4.8447102448720774</v>
      </c>
      <c r="J51" s="5">
        <f>_xll.Interp1d(1.5,A$52:A$71,B$52:B$71,G51)</f>
        <v>5.5024876356813319</v>
      </c>
      <c r="L51" s="6">
        <f>_xll.Interp1d(1.5,$A$27:$A$49,$C$27:$C$49,$G51)</f>
        <v>4559.1516550682936</v>
      </c>
      <c r="M51" s="6">
        <f>_xll.Interp1d(1.5,$A$2:$A$24,$C$2:$C$24,$G51)</f>
        <v>4680.1975505488181</v>
      </c>
      <c r="N51" s="6">
        <f>_xll.Interp1d(1.5,$A$52:$A$71,$C$52:$C$71,$G51)</f>
        <v>6917.2434408384588</v>
      </c>
      <c r="P51" s="6">
        <f>_xll.Interp1d(1.5,$A$27:$A$49,$E$27:$E$49,$G51)</f>
        <v>1110.9190165935538</v>
      </c>
      <c r="Q51" s="6">
        <f>_xll.Interp1d(1.5,$A$2:$A$24,$E$2:$E$24,$G51)</f>
        <v>970.25959423739164</v>
      </c>
      <c r="R51" s="6">
        <f>_xll.Interp1d(1.5,$A$52:$A$71,$E$52:$E$71,$G51)</f>
        <v>1257.1295456962007</v>
      </c>
    </row>
    <row r="52" spans="1:18">
      <c r="A52" s="1">
        <v>4.53</v>
      </c>
      <c r="B52" s="2">
        <f t="shared" ref="B52:B71" si="4">A52*D52</f>
        <v>8.1539999999999998E-3</v>
      </c>
      <c r="C52" s="4">
        <v>8</v>
      </c>
      <c r="D52" s="3">
        <v>1.8E-3</v>
      </c>
      <c r="E52" s="6">
        <f>C52/B52</f>
        <v>981.11356389502089</v>
      </c>
      <c r="G52" s="1">
        <v>14.5</v>
      </c>
      <c r="H52" s="5">
        <f>_xll.Interp1d(1.5,A$27:A$49,B$27:B$49,G52)</f>
        <v>4.0833330340623428</v>
      </c>
      <c r="I52" s="5">
        <f>_xll.Interp1d(1.5,A$2:A$24,B$2:B$24,G52)</f>
        <v>5.0662043214885317</v>
      </c>
      <c r="J52" s="5">
        <f>_xll.Interp1d(1.5,A$52:A$71,B$52:B$71,G52)</f>
        <v>5.4841387387489293</v>
      </c>
      <c r="L52" s="6">
        <f>_xll.Interp1d(1.5,$A$27:$A$49,$C$27:$C$49,$G52)</f>
        <v>4534.4557912731243</v>
      </c>
      <c r="M52" s="6">
        <f>_xll.Interp1d(1.5,$A$2:$A$24,$C$2:$C$24,$G52)</f>
        <v>4680.15530446926</v>
      </c>
      <c r="N52" s="6">
        <f>_xll.Interp1d(1.5,$A$52:$A$71,$C$52:$C$71,$G52)</f>
        <v>6914.9145764891955</v>
      </c>
      <c r="P52" s="6">
        <f>_xll.Interp1d(1.5,$A$27:$A$49,$E$27:$E$49,$G52)</f>
        <v>1110.5041429142429</v>
      </c>
      <c r="Q52" s="6">
        <f>_xll.Interp1d(1.5,$A$2:$A$24,$E$2:$E$24,$G52)</f>
        <v>929.14106194524493</v>
      </c>
      <c r="R52" s="6">
        <f>_xll.Interp1d(1.5,$A$52:$A$71,$E$52:$E$71,$G52)</f>
        <v>1260.9235525081619</v>
      </c>
    </row>
    <row r="53" spans="1:18">
      <c r="A53" s="1">
        <v>4.75</v>
      </c>
      <c r="B53" s="2">
        <f t="shared" si="4"/>
        <v>0.31444999999999995</v>
      </c>
      <c r="C53" s="4">
        <v>376</v>
      </c>
      <c r="D53" s="3">
        <v>6.6199999999999995E-2</v>
      </c>
      <c r="E53" s="6">
        <f t="shared" ref="E53:E71" si="5">C53/B53</f>
        <v>1195.7385911909685</v>
      </c>
      <c r="G53" s="1">
        <v>14.75</v>
      </c>
      <c r="H53" s="5">
        <f>_xll.Interp1d(1.5,A$27:A$49,B$27:B$49,G53)</f>
        <v>4.0625093163409423</v>
      </c>
      <c r="I53" s="5">
        <f>_xll.Interp1d(1.5,A$2:A$24,B$2:B$24,G53)</f>
        <v>5.2740537310820352</v>
      </c>
      <c r="J53" s="5">
        <f>_xll.Interp1d(1.5,A$52:A$71,B$52:B$71,G53)</f>
        <v>5.4659652906037053</v>
      </c>
      <c r="L53" s="6">
        <f>_xll.Interp1d(1.5,$A$27:$A$49,$C$27:$C$49,$G53)</f>
        <v>4509.1565530780208</v>
      </c>
      <c r="M53" s="6">
        <f>_xll.Interp1d(1.5,$A$2:$A$24,$C$2:$C$24,$G53)</f>
        <v>4680.1503668742589</v>
      </c>
      <c r="N53" s="6">
        <f>_xll.Interp1d(1.5,$A$52:$A$71,$C$52:$C$71,$G53)</f>
        <v>6912.7299326824223</v>
      </c>
      <c r="P53" s="6">
        <f>_xll.Interp1d(1.5,$A$27:$A$49,$E$27:$E$49,$G53)</f>
        <v>1109.9957510640147</v>
      </c>
      <c r="Q53" s="6">
        <f>_xll.Interp1d(1.5,$A$2:$A$24,$E$2:$E$24,$G53)</f>
        <v>890.59783613363152</v>
      </c>
      <c r="R53" s="6">
        <f>_xll.Interp1d(1.5,$A$52:$A$71,$E$52:$E$71,$G53)</f>
        <v>1264.7176159535738</v>
      </c>
    </row>
    <row r="54" spans="1:18">
      <c r="A54" s="1">
        <v>5</v>
      </c>
      <c r="B54" s="2">
        <f t="shared" si="4"/>
        <v>2.2050000000000001</v>
      </c>
      <c r="C54" s="4">
        <v>2490</v>
      </c>
      <c r="D54" s="3">
        <v>0.441</v>
      </c>
      <c r="E54" s="6">
        <f t="shared" si="5"/>
        <v>1129.2517006802721</v>
      </c>
      <c r="G54" s="1">
        <v>15</v>
      </c>
      <c r="H54" s="5">
        <f>_xll.Interp1d(1.5,A$27:A$49,B$27:B$49,G54)</f>
        <v>4.0412338379264074</v>
      </c>
      <c r="I54" s="5">
        <f>_xll.Interp1d(1.5,A$2:A$24,B$2:B$24,G54)</f>
        <v>5.419174749897425</v>
      </c>
      <c r="J54" s="5">
        <f>_xll.Interp1d(1.5,A$52:A$71,B$52:B$71,G54)</f>
        <v>5.447877084070269</v>
      </c>
      <c r="L54" s="6">
        <f>_xll.Interp1d(1.5,$A$27:$A$49,$C$27:$C$49,$G54)</f>
        <v>4483.2317952703161</v>
      </c>
      <c r="M54" s="6">
        <f>_xll.Interp1d(1.5,$A$2:$A$24,$C$2:$C$24,$G54)</f>
        <v>4680.0663015354985</v>
      </c>
      <c r="N54" s="6">
        <f>_xll.Interp1d(1.5,$A$52:$A$71,$C$52:$C$71,$G54)</f>
        <v>6910.156031287378</v>
      </c>
      <c r="P54" s="6">
        <f>_xll.Interp1d(1.5,$A$27:$A$49,$E$27:$E$49,$G54)</f>
        <v>1109.3983569926813</v>
      </c>
      <c r="Q54" s="6">
        <f>_xll.Interp1d(1.5,$A$2:$A$24,$E$2:$E$24,$G54)</f>
        <v>863.73779511156567</v>
      </c>
      <c r="R54" s="6">
        <f>_xll.Interp1d(1.5,$A$52:$A$71,$E$52:$E$71,$G54)</f>
        <v>1268.416336447398</v>
      </c>
    </row>
    <row r="55" spans="1:18">
      <c r="A55" s="1">
        <v>5.25</v>
      </c>
      <c r="B55" s="2">
        <f t="shared" si="4"/>
        <v>4.7250000000000005</v>
      </c>
      <c r="C55" s="4">
        <v>4810</v>
      </c>
      <c r="D55" s="3">
        <v>0.9</v>
      </c>
      <c r="E55" s="6">
        <f t="shared" si="5"/>
        <v>1017.9894179894179</v>
      </c>
      <c r="G55" s="1">
        <v>15.25</v>
      </c>
      <c r="H55" s="5">
        <f>_xll.Interp1d(1.5,A$27:A$49,B$27:B$49,G55)</f>
        <v>4.0171066473153809</v>
      </c>
      <c r="I55" s="5">
        <f>_xll.Interp1d(1.5,A$2:A$24,B$2:B$24,G55)</f>
        <v>5.2927841359346788</v>
      </c>
      <c r="J55" s="5">
        <f>_xll.Interp1d(1.5,A$52:A$71,B$52:B$71,G55)</f>
        <v>5.428137306556585</v>
      </c>
      <c r="L55" s="6">
        <f>_xll.Interp1d(1.5,$A$27:$A$49,$C$27:$C$49,$G55)</f>
        <v>4454.5153466717129</v>
      </c>
      <c r="M55" s="6">
        <f>_xll.Interp1d(1.5,$A$2:$A$24,$C$2:$C$24,$G55)</f>
        <v>4678.5361516101348</v>
      </c>
      <c r="N55" s="6">
        <f>_xll.Interp1d(1.5,$A$52:$A$71,$C$52:$C$71,$G55)</f>
        <v>6904.2011956924189</v>
      </c>
      <c r="P55" s="6">
        <f>_xll.Interp1d(1.5,$A$27:$A$49,$E$27:$E$49,$G55)</f>
        <v>1108.306777136936</v>
      </c>
      <c r="Q55" s="6">
        <f>_xll.Interp1d(1.5,$A$2:$A$24,$E$2:$E$24,$G55)</f>
        <v>886.94406534573091</v>
      </c>
      <c r="R55" s="6">
        <f>_xll.Interp1d(1.5,$A$52:$A$71,$E$52:$E$71,$G55)</f>
        <v>1271.7418864473666</v>
      </c>
    </row>
    <row r="56" spans="1:18">
      <c r="A56" s="1">
        <v>5.49</v>
      </c>
      <c r="B56" s="2">
        <f t="shared" si="4"/>
        <v>4.7450070000000002</v>
      </c>
      <c r="C56" s="4">
        <v>4970</v>
      </c>
      <c r="D56" s="3">
        <v>0.86429999999999996</v>
      </c>
      <c r="E56" s="6">
        <f t="shared" si="5"/>
        <v>1047.416789901469</v>
      </c>
      <c r="G56" s="1">
        <v>15.5</v>
      </c>
      <c r="H56" s="5">
        <f>_xll.Interp1d(1.5,A$27:A$49,B$27:B$49,G56)</f>
        <v>3.9931039375491624</v>
      </c>
      <c r="I56" s="5">
        <f>_xll.Interp1d(1.5,A$2:A$24,B$2:B$24,G56)</f>
        <v>5.0657662010720754</v>
      </c>
      <c r="J56" s="5">
        <f>_xll.Interp1d(1.5,A$52:A$71,B$52:B$71,G56)</f>
        <v>5.4095104678141386</v>
      </c>
      <c r="L56" s="6">
        <f>_xll.Interp1d(1.5,$A$27:$A$49,$C$27:$C$49,$G56)</f>
        <v>4426.0843479940968</v>
      </c>
      <c r="M56" s="6">
        <f>_xll.Interp1d(1.5,$A$2:$A$24,$C$2:$C$24,$G56)</f>
        <v>4677.1717799557</v>
      </c>
      <c r="N56" s="6">
        <f>_xll.Interp1d(1.5,$A$52:$A$71,$C$52:$C$71,$G56)</f>
        <v>6898.7294182358501</v>
      </c>
      <c r="P56" s="6">
        <f>_xll.Interp1d(1.5,$A$27:$A$49,$E$27:$E$49,$G56)</f>
        <v>1107.3019056920211</v>
      </c>
      <c r="Q56" s="6">
        <f>_xll.Interp1d(1.5,$A$2:$A$24,$E$2:$E$24,$G56)</f>
        <v>929.03266222179559</v>
      </c>
      <c r="R56" s="6">
        <f>_xll.Interp1d(1.5,$A$52:$A$71,$E$52:$E$71,$G56)</f>
        <v>1274.9435827965708</v>
      </c>
    </row>
    <row r="57" spans="1:18">
      <c r="A57" s="1">
        <v>5.75</v>
      </c>
      <c r="B57" s="2">
        <f t="shared" si="4"/>
        <v>4.9277499999999996</v>
      </c>
      <c r="C57" s="4">
        <v>5200</v>
      </c>
      <c r="D57" s="3">
        <v>0.85699999999999998</v>
      </c>
      <c r="E57" s="6">
        <f t="shared" si="5"/>
        <v>1055.248338491198</v>
      </c>
      <c r="G57" s="1">
        <v>15.75</v>
      </c>
      <c r="H57" s="5">
        <f>_xll.Interp1d(1.5,A$27:A$49,B$27:B$49,G57)</f>
        <v>3.9713116740956815</v>
      </c>
      <c r="I57" s="5">
        <f>_xll.Interp1d(1.5,A$2:A$24,B$2:B$24,G57)</f>
        <v>4.8170671327404699</v>
      </c>
      <c r="J57" s="5">
        <f>_xll.Interp1d(1.5,A$52:A$71,B$52:B$71,G57)</f>
        <v>5.3937029149638089</v>
      </c>
      <c r="L57" s="6">
        <f>_xll.Interp1d(1.5,$A$27:$A$49,$C$27:$C$49,$G57)</f>
        <v>4400.20861304754</v>
      </c>
      <c r="M57" s="6">
        <f>_xll.Interp1d(1.5,$A$2:$A$24,$C$2:$C$24,$G57)</f>
        <v>4677.0572789876223</v>
      </c>
      <c r="N57" s="6">
        <f>_xll.Interp1d(1.5,$A$52:$A$71,$C$52:$C$71,$G57)</f>
        <v>6895.796374141436</v>
      </c>
      <c r="P57" s="6">
        <f>_xll.Interp1d(1.5,$A$27:$A$49,$E$27:$E$49,$G57)</f>
        <v>1106.8124159295094</v>
      </c>
      <c r="Q57" s="6">
        <f>_xll.Interp1d(1.5,$A$2:$A$24,$E$2:$E$24,$G57)</f>
        <v>975.75844949679617</v>
      </c>
      <c r="R57" s="6">
        <f>_xll.Interp1d(1.5,$A$52:$A$71,$E$52:$E$71,$G57)</f>
        <v>1278.104868364501</v>
      </c>
    </row>
    <row r="58" spans="1:18">
      <c r="A58" s="1">
        <v>6.01</v>
      </c>
      <c r="B58" s="2">
        <f t="shared" si="4"/>
        <v>5.1325399999999997</v>
      </c>
      <c r="C58" s="4">
        <v>5430</v>
      </c>
      <c r="D58" s="3">
        <v>0.85399999999999998</v>
      </c>
      <c r="E58" s="6">
        <f t="shared" si="5"/>
        <v>1057.9557100383047</v>
      </c>
      <c r="G58" s="1">
        <v>16</v>
      </c>
      <c r="H58" s="5">
        <f>_xll.Interp1d(1.5,A$27:A$49,B$27:B$49,G58)</f>
        <v>3.9548331721245242</v>
      </c>
      <c r="I58" s="5">
        <f>_xll.Interp1d(1.5,A$2:A$24,B$2:B$24,G58)</f>
        <v>4.5889935317649986</v>
      </c>
      <c r="J58" s="5">
        <f>_xll.Interp1d(1.5,A$52:A$71,B$52:B$71,G58)</f>
        <v>5.3834806534303281</v>
      </c>
      <c r="L58" s="6">
        <f>_xll.Interp1d(1.5,$A$27:$A$49,$C$27:$C$49,$G58)</f>
        <v>4380.4493617034659</v>
      </c>
      <c r="M58" s="6">
        <f>_xll.Interp1d(1.5,$A$2:$A$24,$C$2:$C$24,$G58)</f>
        <v>4679.7418104390254</v>
      </c>
      <c r="N58" s="6">
        <f>_xll.Interp1d(1.5,$A$52:$A$71,$C$52:$C$71,$G58)</f>
        <v>6898.3792914960823</v>
      </c>
      <c r="P58" s="6">
        <f>_xll.Interp1d(1.5,$A$27:$A$49,$E$27:$E$49,$G58)</f>
        <v>1107.5138359054372</v>
      </c>
      <c r="Q58" s="6">
        <f>_xll.Interp1d(1.5,$A$2:$A$24,$E$2:$E$24,$G58)</f>
        <v>1019.9453088856108</v>
      </c>
      <c r="R58" s="6">
        <f>_xll.Interp1d(1.5,$A$52:$A$71,$E$52:$E$71,$G58)</f>
        <v>1281.2856017037457</v>
      </c>
    </row>
    <row r="59" spans="1:18">
      <c r="A59" s="1">
        <v>6.5</v>
      </c>
      <c r="B59" s="2">
        <f t="shared" si="4"/>
        <v>5.5496999999999996</v>
      </c>
      <c r="C59" s="4">
        <v>5940</v>
      </c>
      <c r="D59" s="3">
        <v>0.8538</v>
      </c>
      <c r="E59" s="6">
        <f t="shared" si="5"/>
        <v>1070.3281258446402</v>
      </c>
    </row>
    <row r="60" spans="1:18">
      <c r="A60" s="1">
        <v>7.01</v>
      </c>
      <c r="B60" s="2">
        <f t="shared" si="4"/>
        <v>5.8891009999999993</v>
      </c>
      <c r="C60" s="4">
        <v>6380</v>
      </c>
      <c r="D60" s="3">
        <v>0.84009999999999996</v>
      </c>
      <c r="E60" s="6">
        <f t="shared" si="5"/>
        <v>1083.3572051150084</v>
      </c>
    </row>
    <row r="61" spans="1:18">
      <c r="A61" s="1">
        <v>7.5</v>
      </c>
      <c r="B61" s="2">
        <f t="shared" si="4"/>
        <v>6.1687500000000002</v>
      </c>
      <c r="C61" s="4">
        <v>6700</v>
      </c>
      <c r="D61" s="3">
        <v>0.82250000000000001</v>
      </c>
      <c r="E61" s="6">
        <f t="shared" si="5"/>
        <v>1086.1195542046605</v>
      </c>
    </row>
    <row r="62" spans="1:18">
      <c r="A62" s="1">
        <v>8.0299999999999994</v>
      </c>
      <c r="B62" s="2">
        <f t="shared" si="4"/>
        <v>6.3477149999999991</v>
      </c>
      <c r="C62" s="4">
        <v>6980</v>
      </c>
      <c r="D62" s="3">
        <v>0.79049999999999998</v>
      </c>
      <c r="E62" s="6">
        <f t="shared" si="5"/>
        <v>1099.6082842408648</v>
      </c>
    </row>
    <row r="63" spans="1:18">
      <c r="A63" s="1">
        <v>8.5</v>
      </c>
      <c r="B63" s="2">
        <f t="shared" si="4"/>
        <v>6.2831999999999999</v>
      </c>
      <c r="C63" s="4">
        <v>7030</v>
      </c>
      <c r="D63" s="3">
        <v>0.73919999999999997</v>
      </c>
      <c r="E63" s="6">
        <f t="shared" si="5"/>
        <v>1118.856633562516</v>
      </c>
    </row>
    <row r="64" spans="1:18">
      <c r="A64" s="1">
        <v>9.02</v>
      </c>
      <c r="B64" s="2">
        <f t="shared" si="4"/>
        <v>6.1399139999999992</v>
      </c>
      <c r="C64" s="4">
        <v>7010</v>
      </c>
      <c r="D64" s="3">
        <v>0.68069999999999997</v>
      </c>
      <c r="E64" s="6">
        <f t="shared" si="5"/>
        <v>1141.7098024500019</v>
      </c>
    </row>
    <row r="65" spans="1:5">
      <c r="A65" s="1">
        <v>10.039999999999999</v>
      </c>
      <c r="B65" s="2">
        <f t="shared" si="4"/>
        <v>5.9296239999999996</v>
      </c>
      <c r="C65" s="4">
        <v>6990</v>
      </c>
      <c r="D65" s="3">
        <v>0.59060000000000001</v>
      </c>
      <c r="E65" s="6">
        <f t="shared" si="5"/>
        <v>1178.8268531023216</v>
      </c>
    </row>
    <row r="66" spans="1:5">
      <c r="A66" s="1">
        <v>11</v>
      </c>
      <c r="B66" s="2">
        <f t="shared" si="4"/>
        <v>5.7980999999999998</v>
      </c>
      <c r="C66" s="4">
        <v>6970</v>
      </c>
      <c r="D66" s="3">
        <v>0.52710000000000001</v>
      </c>
      <c r="E66" s="6">
        <f t="shared" si="5"/>
        <v>1202.1179351856642</v>
      </c>
    </row>
    <row r="67" spans="1:5">
      <c r="A67" s="1">
        <v>12.01</v>
      </c>
      <c r="B67" s="2">
        <f t="shared" si="4"/>
        <v>5.6939410000000006</v>
      </c>
      <c r="C67" s="4">
        <v>6950</v>
      </c>
      <c r="D67" s="3">
        <v>0.47410000000000002</v>
      </c>
      <c r="E67" s="6">
        <f t="shared" si="5"/>
        <v>1220.5957174477219</v>
      </c>
    </row>
    <row r="68" spans="1:5">
      <c r="A68" s="1">
        <v>13.01</v>
      </c>
      <c r="B68" s="2">
        <f t="shared" si="4"/>
        <v>5.5890959999999996</v>
      </c>
      <c r="C68" s="4">
        <v>6940</v>
      </c>
      <c r="D68" s="3">
        <v>0.42959999999999998</v>
      </c>
      <c r="E68" s="6">
        <f t="shared" si="5"/>
        <v>1241.7034883637712</v>
      </c>
    </row>
    <row r="69" spans="1:5">
      <c r="A69" s="1">
        <v>14.01</v>
      </c>
      <c r="B69" s="2">
        <f t="shared" si="4"/>
        <v>5.5199400000000001</v>
      </c>
      <c r="C69" s="4">
        <v>6920</v>
      </c>
      <c r="D69" s="3">
        <v>0.39400000000000002</v>
      </c>
      <c r="E69" s="6">
        <f t="shared" si="5"/>
        <v>1253.6368148929155</v>
      </c>
    </row>
    <row r="70" spans="1:5">
      <c r="A70" s="1">
        <v>15.01</v>
      </c>
      <c r="B70" s="2">
        <f t="shared" si="4"/>
        <v>5.4471290000000003</v>
      </c>
      <c r="C70" s="4">
        <v>6910</v>
      </c>
      <c r="D70" s="3">
        <v>0.3629</v>
      </c>
      <c r="E70" s="6">
        <f t="shared" si="5"/>
        <v>1268.5581707354461</v>
      </c>
    </row>
    <row r="71" spans="1:5">
      <c r="A71" s="1">
        <v>16.04</v>
      </c>
      <c r="B71" s="2">
        <f t="shared" si="4"/>
        <v>5.3830239999999998</v>
      </c>
      <c r="C71" s="4">
        <v>6900</v>
      </c>
      <c r="D71" s="3">
        <v>0.33560000000000001</v>
      </c>
      <c r="E71" s="6">
        <f t="shared" si="5"/>
        <v>1281.8074004500074</v>
      </c>
    </row>
    <row r="72" spans="1:5">
      <c r="E72" s="6"/>
    </row>
    <row r="73" spans="1:5">
      <c r="E73" s="6"/>
    </row>
    <row r="74" spans="1:5">
      <c r="E74" s="6"/>
    </row>
  </sheetData>
  <mergeCells count="3">
    <mergeCell ref="H1:J1"/>
    <mergeCell ref="L1:N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Moxy 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Gessel</dc:creator>
  <cp:lastModifiedBy>David Gessel</cp:lastModifiedBy>
  <dcterms:created xsi:type="dcterms:W3CDTF">2015-07-09T20:23:23Z</dcterms:created>
  <dcterms:modified xsi:type="dcterms:W3CDTF">2015-07-13T09:38:10Z</dcterms:modified>
</cp:coreProperties>
</file>